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J:\TECHNOL\oddeleni_6301\02_Vzdělávání\01_Regionální školství\Školy a školská zařízení 2025-26\publikace a tabulky\"/>
    </mc:Choice>
  </mc:AlternateContent>
  <xr:revisionPtr revIDLastSave="0" documentId="13_ncr:1_{566EE75E-34D2-431D-A53C-7BEE52685468}" xr6:coauthVersionLast="47" xr6:coauthVersionMax="47" xr10:uidLastSave="{00000000-0000-0000-0000-000000000000}"/>
  <bookViews>
    <workbookView xWindow="-120" yWindow="-120" windowWidth="29040" windowHeight="15720" xr2:uid="{22B3B207-0072-4238-AF63-E44E42A09E03}"/>
  </bookViews>
  <sheets>
    <sheet name="OBSAH" sheetId="1" r:id="rId1"/>
    <sheet name="ZNAČKY" sheetId="2" r:id="rId2"/>
    <sheet name="3.1.1" sheetId="3" r:id="rId3"/>
    <sheet name="3.1.2" sheetId="4" r:id="rId4"/>
    <sheet name="3.1.3" sheetId="5" r:id="rId5"/>
    <sheet name="3.1.4" sheetId="6" r:id="rId6"/>
    <sheet name="3.1.5" sheetId="7" r:id="rId7"/>
    <sheet name="3.1.6" sheetId="8" r:id="rId8"/>
    <sheet name="3.1.7" sheetId="9" r:id="rId9"/>
    <sheet name="3.1.8" sheetId="10" r:id="rId10"/>
    <sheet name="3.1.9" sheetId="11" r:id="rId11"/>
    <sheet name="3.1.10" sheetId="12" r:id="rId12"/>
    <sheet name="3.1.11" sheetId="13" r:id="rId13"/>
    <sheet name="3.1.12" sheetId="14" r:id="rId14"/>
    <sheet name="3.1.13" sheetId="15" r:id="rId15"/>
    <sheet name="3.1.14" sheetId="16" r:id="rId16"/>
    <sheet name="3.1.15" sheetId="17" r:id="rId17"/>
    <sheet name="3.1.16" sheetId="18" r:id="rId18"/>
    <sheet name="3.1.17" sheetId="19" r:id="rId19"/>
    <sheet name="3.1.18" sheetId="20" r:id="rId20"/>
    <sheet name="3.1.19" sheetId="21" r:id="rId21"/>
    <sheet name="3.1.20" sheetId="22" r:id="rId22"/>
    <sheet name="3.1.21" sheetId="23" r:id="rId23"/>
    <sheet name="3.1.22" sheetId="24" r:id="rId24"/>
    <sheet name="3.1.23" sheetId="25" r:id="rId25"/>
    <sheet name="3.1.24" sheetId="26" r:id="rId26"/>
    <sheet name="3.1.25" sheetId="27" r:id="rId27"/>
    <sheet name="3.1.26" sheetId="28" r:id="rId28"/>
    <sheet name="3.1.27" sheetId="29" r:id="rId29"/>
    <sheet name="3.1.28" sheetId="30" r:id="rId30"/>
    <sheet name="3.1.29" sheetId="31" r:id="rId31"/>
    <sheet name="3.1.30" sheetId="32" r:id="rId32"/>
    <sheet name="3.1.31" sheetId="33" r:id="rId33"/>
    <sheet name="3.1.32" sheetId="34" r:id="rId34"/>
  </sheets>
  <definedNames>
    <definedName name="_xlnm.Print_Area" localSheetId="2">'3.1.1'!$A$1:$O$27</definedName>
    <definedName name="_xlnm.Print_Area" localSheetId="11">'3.1.10'!$A$1:$O$27</definedName>
    <definedName name="_xlnm.Print_Area" localSheetId="12">'3.1.11'!$A$1:$N$25</definedName>
    <definedName name="_xlnm.Print_Area" localSheetId="13">'3.1.12'!$A$1:$O$26</definedName>
    <definedName name="_xlnm.Print_Area" localSheetId="14">'3.1.13'!$A$1:$N$25</definedName>
    <definedName name="_xlnm.Print_Area" localSheetId="15">'3.1.14'!$A$1:$Q$24</definedName>
    <definedName name="_xlnm.Print_Area" localSheetId="16">'3.1.15'!$A$1:$M$25</definedName>
    <definedName name="_xlnm.Print_Area" localSheetId="17">'3.1.16'!$A$1:$R$27</definedName>
    <definedName name="_xlnm.Print_Area" localSheetId="18">'3.1.17'!$A$1:$W$25</definedName>
    <definedName name="_xlnm.Print_Area" localSheetId="19">'3.1.18'!$A$1:$R$21</definedName>
    <definedName name="_xlnm.Print_Area" localSheetId="20">'3.1.19'!$A$1:$Q$31</definedName>
    <definedName name="_xlnm.Print_Area" localSheetId="3">'3.1.2'!$A$1:$T$26</definedName>
    <definedName name="_xlnm.Print_Area" localSheetId="21">'3.1.20'!$A$1:$P$29</definedName>
    <definedName name="_xlnm.Print_Area" localSheetId="22">'3.1.21'!$A$1:$X$29</definedName>
    <definedName name="_xlnm.Print_Area" localSheetId="23">'3.1.22'!$A$1:$X$30</definedName>
    <definedName name="_xlnm.Print_Area" localSheetId="24">'3.1.23'!$A$1:$X$30</definedName>
    <definedName name="_xlnm.Print_Area" localSheetId="25">'3.1.24'!$A$1:$V$27</definedName>
    <definedName name="_xlnm.Print_Area" localSheetId="26">'3.1.25'!$A$1:$V$27</definedName>
    <definedName name="_xlnm.Print_Area" localSheetId="27">'3.1.26'!$A$1:$V$27</definedName>
    <definedName name="_xlnm.Print_Area" localSheetId="28">'3.1.27'!$A$1:$R$21</definedName>
    <definedName name="_xlnm.Print_Area" localSheetId="29">'3.1.28'!$A$1:$V$29</definedName>
    <definedName name="_xlnm.Print_Area" localSheetId="30">'3.1.29'!$A$1:$R$27</definedName>
    <definedName name="_xlnm.Print_Area" localSheetId="4">'3.1.3'!$A$1:$N$25</definedName>
    <definedName name="_xlnm.Print_Area" localSheetId="31">'3.1.30'!$A$1:$R$27</definedName>
    <definedName name="_xlnm.Print_Area" localSheetId="32">'3.1.31'!$A$1:$R$28</definedName>
    <definedName name="_xlnm.Print_Area" localSheetId="33">'3.1.32'!$A$1:$P$25</definedName>
    <definedName name="_xlnm.Print_Area" localSheetId="5">'3.1.4'!$A$1:$S$21</definedName>
    <definedName name="_xlnm.Print_Area" localSheetId="6">'3.1.5'!$A$1:$R$21</definedName>
    <definedName name="_xlnm.Print_Area" localSheetId="7">'3.1.6'!$A$1:$R$21</definedName>
    <definedName name="_xlnm.Print_Area" localSheetId="8">'3.1.7'!$A$1:$R$21</definedName>
    <definedName name="_xlnm.Print_Area" localSheetId="9">'3.1.8'!$A$1:$R$22</definedName>
    <definedName name="_xlnm.Print_Area" localSheetId="10">'3.1.9'!$A$1:$R$22</definedName>
    <definedName name="_xlnm.Print_Area" localSheetId="1">ZNAČKY!$A$1:$B$17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23" i="33" l="1"/>
  <c r="Q23" i="33"/>
  <c r="P23" i="33"/>
  <c r="O23" i="33"/>
  <c r="N23" i="33"/>
  <c r="M23" i="33"/>
  <c r="L23" i="33"/>
  <c r="K23" i="33"/>
  <c r="J23" i="33"/>
  <c r="I23" i="33"/>
  <c r="H23" i="33"/>
  <c r="G23" i="33"/>
  <c r="F23" i="33"/>
  <c r="E23" i="33"/>
  <c r="D23" i="33"/>
  <c r="C23" i="33"/>
  <c r="R22" i="33"/>
  <c r="Q22" i="33"/>
  <c r="P22" i="33"/>
  <c r="O22" i="33"/>
  <c r="N22" i="33"/>
  <c r="M22" i="33"/>
  <c r="L22" i="33"/>
  <c r="K22" i="33"/>
  <c r="J22" i="33"/>
  <c r="I22" i="33"/>
  <c r="H22" i="33"/>
  <c r="G22" i="33"/>
  <c r="F22" i="33"/>
  <c r="E22" i="33"/>
  <c r="D22" i="33"/>
  <c r="C22" i="33"/>
  <c r="R21" i="33"/>
  <c r="Q21" i="33"/>
  <c r="P21" i="33"/>
  <c r="O21" i="33"/>
  <c r="N21" i="33"/>
  <c r="M21" i="33"/>
  <c r="L21" i="33"/>
  <c r="K21" i="33"/>
  <c r="J21" i="33"/>
  <c r="I21" i="33"/>
  <c r="H21" i="33"/>
  <c r="G21" i="33"/>
  <c r="F21" i="33"/>
  <c r="E21" i="33"/>
  <c r="D21" i="33"/>
  <c r="C21" i="33"/>
  <c r="R20" i="33"/>
  <c r="Q20" i="33"/>
  <c r="P20" i="33"/>
  <c r="O20" i="33"/>
  <c r="N20" i="33"/>
  <c r="M20" i="33"/>
  <c r="L20" i="33"/>
  <c r="K20" i="33"/>
  <c r="J20" i="33"/>
  <c r="I20" i="33"/>
  <c r="H20" i="33"/>
  <c r="G20" i="33"/>
  <c r="F20" i="33"/>
  <c r="E20" i="33"/>
  <c r="D20" i="33"/>
  <c r="C20" i="33"/>
  <c r="R19" i="33"/>
  <c r="Q19" i="33"/>
  <c r="P19" i="33"/>
  <c r="O19" i="33"/>
  <c r="N19" i="33"/>
  <c r="M19" i="33"/>
  <c r="L19" i="33"/>
  <c r="K19" i="33"/>
  <c r="J19" i="33"/>
  <c r="I19" i="33"/>
  <c r="H19" i="33"/>
  <c r="G19" i="33"/>
  <c r="F19" i="33"/>
  <c r="E19" i="33"/>
  <c r="D19" i="33"/>
  <c r="C19" i="33"/>
  <c r="R18" i="33"/>
  <c r="Q18" i="33"/>
  <c r="P18" i="33"/>
  <c r="O18" i="33"/>
  <c r="N18" i="33"/>
  <c r="M18" i="33"/>
  <c r="L18" i="33"/>
  <c r="K18" i="33"/>
  <c r="J18" i="33"/>
  <c r="I18" i="33"/>
  <c r="H18" i="33"/>
  <c r="G18" i="33"/>
  <c r="F18" i="33"/>
  <c r="E18" i="33"/>
  <c r="D18" i="33"/>
  <c r="C18" i="33"/>
  <c r="R23" i="32"/>
  <c r="Q23" i="32"/>
  <c r="P23" i="32"/>
  <c r="O23" i="32"/>
  <c r="N23" i="32"/>
  <c r="M23" i="32"/>
  <c r="L23" i="32"/>
  <c r="K23" i="32"/>
  <c r="J23" i="32"/>
  <c r="I23" i="32"/>
  <c r="H23" i="32"/>
  <c r="G23" i="32"/>
  <c r="F23" i="32"/>
  <c r="E23" i="32"/>
  <c r="D23" i="32"/>
  <c r="C23" i="32"/>
  <c r="R22" i="32"/>
  <c r="Q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C22" i="32"/>
  <c r="R21" i="32"/>
  <c r="Q21" i="32"/>
  <c r="P21" i="32"/>
  <c r="O21" i="32"/>
  <c r="N21" i="32"/>
  <c r="M21" i="32"/>
  <c r="L21" i="32"/>
  <c r="K21" i="32"/>
  <c r="J21" i="32"/>
  <c r="I21" i="32"/>
  <c r="H21" i="32"/>
  <c r="G21" i="32"/>
  <c r="F21" i="32"/>
  <c r="E21" i="32"/>
  <c r="D21" i="32"/>
  <c r="C21" i="32"/>
  <c r="R20" i="32"/>
  <c r="Q20" i="32"/>
  <c r="P20" i="32"/>
  <c r="O20" i="32"/>
  <c r="N20" i="32"/>
  <c r="M20" i="32"/>
  <c r="L20" i="32"/>
  <c r="K20" i="32"/>
  <c r="J20" i="32"/>
  <c r="I20" i="32"/>
  <c r="H20" i="32"/>
  <c r="G20" i="32"/>
  <c r="F20" i="32"/>
  <c r="E20" i="32"/>
  <c r="D20" i="32"/>
  <c r="C20" i="32"/>
  <c r="R19" i="32"/>
  <c r="Q19" i="32"/>
  <c r="P19" i="32"/>
  <c r="O19" i="32"/>
  <c r="N19" i="32"/>
  <c r="M19" i="32"/>
  <c r="L19" i="32"/>
  <c r="K19" i="32"/>
  <c r="J19" i="32"/>
  <c r="I19" i="32"/>
  <c r="H19" i="32"/>
  <c r="G19" i="32"/>
  <c r="F19" i="32"/>
  <c r="E19" i="32"/>
  <c r="D19" i="32"/>
  <c r="C19" i="32"/>
  <c r="R18" i="32"/>
  <c r="Q18" i="32"/>
  <c r="P18" i="32"/>
  <c r="O18" i="32"/>
  <c r="N18" i="32"/>
  <c r="M18" i="32"/>
  <c r="L18" i="32"/>
  <c r="K18" i="32"/>
  <c r="J18" i="32"/>
  <c r="I18" i="32"/>
  <c r="H18" i="32"/>
  <c r="G18" i="32"/>
  <c r="F18" i="32"/>
  <c r="E18" i="32"/>
  <c r="D18" i="32"/>
  <c r="C18" i="32"/>
  <c r="R23" i="31"/>
  <c r="Q23" i="31"/>
  <c r="P23" i="31"/>
  <c r="O23" i="31"/>
  <c r="N23" i="31"/>
  <c r="M23" i="31"/>
  <c r="L23" i="31"/>
  <c r="K23" i="31"/>
  <c r="J23" i="31"/>
  <c r="I23" i="31"/>
  <c r="H23" i="31"/>
  <c r="G23" i="31"/>
  <c r="F23" i="31"/>
  <c r="E23" i="31"/>
  <c r="D23" i="31"/>
  <c r="C23" i="31"/>
  <c r="R22" i="31"/>
  <c r="Q22" i="31"/>
  <c r="P22" i="31"/>
  <c r="O22" i="31"/>
  <c r="N22" i="31"/>
  <c r="M22" i="31"/>
  <c r="L22" i="31"/>
  <c r="K22" i="31"/>
  <c r="J22" i="31"/>
  <c r="I22" i="31"/>
  <c r="H22" i="31"/>
  <c r="G22" i="31"/>
  <c r="F22" i="31"/>
  <c r="E22" i="31"/>
  <c r="D22" i="31"/>
  <c r="C22" i="31"/>
  <c r="R21" i="31"/>
  <c r="Q21" i="31"/>
  <c r="P21" i="31"/>
  <c r="O21" i="31"/>
  <c r="N21" i="31"/>
  <c r="M21" i="31"/>
  <c r="L21" i="31"/>
  <c r="K21" i="31"/>
  <c r="J21" i="31"/>
  <c r="I21" i="31"/>
  <c r="H21" i="31"/>
  <c r="G21" i="31"/>
  <c r="F21" i="31"/>
  <c r="E21" i="31"/>
  <c r="D21" i="31"/>
  <c r="C21" i="31"/>
  <c r="R20" i="31"/>
  <c r="Q20" i="31"/>
  <c r="P20" i="31"/>
  <c r="O20" i="31"/>
  <c r="N20" i="31"/>
  <c r="M20" i="31"/>
  <c r="L20" i="31"/>
  <c r="K20" i="31"/>
  <c r="J20" i="31"/>
  <c r="I20" i="31"/>
  <c r="H20" i="31"/>
  <c r="G20" i="31"/>
  <c r="F20" i="31"/>
  <c r="E20" i="31"/>
  <c r="D20" i="31"/>
  <c r="C20" i="31"/>
  <c r="R19" i="31"/>
  <c r="Q19" i="31"/>
  <c r="P19" i="31"/>
  <c r="O19" i="31"/>
  <c r="N19" i="31"/>
  <c r="M19" i="31"/>
  <c r="L19" i="31"/>
  <c r="K19" i="31"/>
  <c r="J19" i="31"/>
  <c r="I19" i="31"/>
  <c r="H19" i="31"/>
  <c r="G19" i="31"/>
  <c r="F19" i="31"/>
  <c r="E19" i="31"/>
  <c r="D19" i="31"/>
  <c r="C19" i="31"/>
  <c r="R18" i="31"/>
  <c r="Q18" i="31"/>
  <c r="P18" i="31"/>
  <c r="O18" i="31"/>
  <c r="N18" i="31"/>
  <c r="M18" i="31"/>
  <c r="L18" i="31"/>
  <c r="K18" i="31"/>
  <c r="J18" i="31"/>
  <c r="I18" i="31"/>
  <c r="H18" i="31"/>
  <c r="G18" i="31"/>
  <c r="F18" i="31"/>
  <c r="E18" i="31"/>
  <c r="D18" i="31"/>
  <c r="C18" i="31"/>
  <c r="U23" i="30"/>
  <c r="T23" i="30"/>
  <c r="S23" i="30"/>
  <c r="R23" i="30"/>
  <c r="P23" i="30"/>
  <c r="O23" i="30"/>
  <c r="N23" i="30"/>
  <c r="M23" i="30"/>
  <c r="K23" i="30"/>
  <c r="J23" i="30"/>
  <c r="I23" i="30"/>
  <c r="H23" i="30"/>
  <c r="F23" i="30"/>
  <c r="E23" i="30"/>
  <c r="D23" i="30"/>
  <c r="C23" i="30"/>
  <c r="U22" i="30"/>
  <c r="T22" i="30"/>
  <c r="S22" i="30"/>
  <c r="R22" i="30"/>
  <c r="P22" i="30"/>
  <c r="O22" i="30"/>
  <c r="N22" i="30"/>
  <c r="M22" i="30"/>
  <c r="K22" i="30"/>
  <c r="J22" i="30"/>
  <c r="I22" i="30"/>
  <c r="H22" i="30"/>
  <c r="F22" i="30"/>
  <c r="E22" i="30"/>
  <c r="D22" i="30"/>
  <c r="C22" i="30"/>
  <c r="U21" i="30"/>
  <c r="T21" i="30"/>
  <c r="S21" i="30"/>
  <c r="R21" i="30"/>
  <c r="P21" i="30"/>
  <c r="O21" i="30"/>
  <c r="N21" i="30"/>
  <c r="M21" i="30"/>
  <c r="K21" i="30"/>
  <c r="J21" i="30"/>
  <c r="I21" i="30"/>
  <c r="H21" i="30"/>
  <c r="F21" i="30"/>
  <c r="E21" i="30"/>
  <c r="D21" i="30"/>
  <c r="C21" i="30"/>
  <c r="U20" i="30"/>
  <c r="T20" i="30"/>
  <c r="S20" i="30"/>
  <c r="R20" i="30"/>
  <c r="P20" i="30"/>
  <c r="O20" i="30"/>
  <c r="N20" i="30"/>
  <c r="M20" i="30"/>
  <c r="K20" i="30"/>
  <c r="J20" i="30"/>
  <c r="I20" i="30"/>
  <c r="H20" i="30"/>
  <c r="F20" i="30"/>
  <c r="E20" i="30"/>
  <c r="D20" i="30"/>
  <c r="C20" i="30"/>
  <c r="U19" i="30"/>
  <c r="T19" i="30"/>
  <c r="S19" i="30"/>
  <c r="R19" i="30"/>
  <c r="P19" i="30"/>
  <c r="O19" i="30"/>
  <c r="N19" i="30"/>
  <c r="M19" i="30"/>
  <c r="K19" i="30"/>
  <c r="J19" i="30"/>
  <c r="I19" i="30"/>
  <c r="H19" i="30"/>
  <c r="F19" i="30"/>
  <c r="E19" i="30"/>
  <c r="D19" i="30"/>
  <c r="C19" i="30"/>
  <c r="U18" i="30"/>
  <c r="T18" i="30"/>
  <c r="S18" i="30"/>
  <c r="R18" i="30"/>
  <c r="P18" i="30"/>
  <c r="O18" i="30"/>
  <c r="N18" i="30"/>
  <c r="M18" i="30"/>
  <c r="K18" i="30"/>
  <c r="J18" i="30"/>
  <c r="I18" i="30"/>
  <c r="H18" i="30"/>
  <c r="F18" i="30"/>
  <c r="E18" i="30"/>
  <c r="D18" i="30"/>
  <c r="C18" i="30"/>
  <c r="R19" i="29"/>
  <c r="Q19" i="29"/>
  <c r="P19" i="29"/>
  <c r="O19" i="29"/>
  <c r="N19" i="29"/>
  <c r="M19" i="29"/>
  <c r="R18" i="29"/>
  <c r="Q18" i="29"/>
  <c r="P18" i="29"/>
  <c r="O18" i="29"/>
  <c r="N18" i="29"/>
  <c r="M18" i="29"/>
  <c r="R17" i="29"/>
  <c r="Q17" i="29"/>
  <c r="P17" i="29"/>
  <c r="O17" i="29"/>
  <c r="N17" i="29"/>
  <c r="M17" i="29"/>
  <c r="R16" i="29"/>
  <c r="Q16" i="29"/>
  <c r="P16" i="29"/>
  <c r="O16" i="29"/>
  <c r="N16" i="29"/>
  <c r="M16" i="29"/>
  <c r="R15" i="29"/>
  <c r="Q15" i="29"/>
  <c r="P15" i="29"/>
  <c r="O15" i="29"/>
  <c r="N15" i="29"/>
  <c r="M15" i="29"/>
  <c r="R14" i="29"/>
  <c r="Q14" i="29"/>
  <c r="P14" i="29"/>
  <c r="O14" i="29"/>
  <c r="N14" i="29"/>
  <c r="M14" i="29"/>
  <c r="R13" i="29"/>
  <c r="Q13" i="29"/>
  <c r="P13" i="29"/>
  <c r="O13" i="29"/>
  <c r="N13" i="29"/>
  <c r="M13" i="29"/>
  <c r="R12" i="29"/>
  <c r="Q12" i="29"/>
  <c r="P12" i="29"/>
  <c r="O12" i="29"/>
  <c r="N12" i="29"/>
  <c r="M12" i="29"/>
  <c r="R11" i="29"/>
  <c r="Q11" i="29"/>
  <c r="P11" i="29"/>
  <c r="O11" i="29"/>
  <c r="N11" i="29"/>
  <c r="M11" i="29"/>
  <c r="R10" i="29"/>
  <c r="Q10" i="29"/>
  <c r="P10" i="29"/>
  <c r="O10" i="29"/>
  <c r="N10" i="29"/>
  <c r="M10" i="29"/>
  <c r="R9" i="29"/>
  <c r="Q9" i="29"/>
  <c r="P9" i="29"/>
  <c r="O9" i="29"/>
  <c r="N9" i="29"/>
  <c r="M9" i="29"/>
  <c r="R8" i="29"/>
  <c r="Q8" i="29"/>
  <c r="P8" i="29"/>
  <c r="O8" i="29"/>
  <c r="N8" i="29"/>
  <c r="M8" i="29"/>
  <c r="R7" i="29"/>
  <c r="Q7" i="29"/>
  <c r="P7" i="29"/>
  <c r="O7" i="29"/>
  <c r="N7" i="29"/>
  <c r="M7" i="29"/>
  <c r="R6" i="29"/>
  <c r="Q6" i="29"/>
  <c r="P6" i="29"/>
  <c r="O6" i="29"/>
  <c r="N6" i="29"/>
  <c r="M6" i="29"/>
  <c r="R5" i="29"/>
  <c r="Q5" i="29"/>
  <c r="P5" i="29"/>
  <c r="O5" i="29"/>
  <c r="N5" i="29"/>
  <c r="M5" i="29"/>
  <c r="W23" i="25"/>
  <c r="U23" i="25"/>
  <c r="S23" i="25"/>
  <c r="Q23" i="25"/>
  <c r="O23" i="25"/>
  <c r="M23" i="25"/>
  <c r="K23" i="25"/>
  <c r="I23" i="25"/>
  <c r="G23" i="25"/>
  <c r="F23" i="25"/>
  <c r="C23" i="25"/>
  <c r="W22" i="25"/>
  <c r="U22" i="25"/>
  <c r="S22" i="25"/>
  <c r="Q22" i="25"/>
  <c r="O22" i="25"/>
  <c r="M22" i="25"/>
  <c r="K22" i="25"/>
  <c r="I22" i="25"/>
  <c r="G22" i="25"/>
  <c r="F22" i="25"/>
  <c r="C22" i="25"/>
  <c r="W21" i="25"/>
  <c r="U21" i="25"/>
  <c r="S21" i="25"/>
  <c r="Q21" i="25"/>
  <c r="O21" i="25"/>
  <c r="M21" i="25"/>
  <c r="K21" i="25"/>
  <c r="I21" i="25"/>
  <c r="G21" i="25"/>
  <c r="F21" i="25"/>
  <c r="C21" i="25"/>
  <c r="W20" i="25"/>
  <c r="U20" i="25"/>
  <c r="S20" i="25"/>
  <c r="Q20" i="25"/>
  <c r="O20" i="25"/>
  <c r="M20" i="25"/>
  <c r="K20" i="25"/>
  <c r="I20" i="25"/>
  <c r="G20" i="25"/>
  <c r="F20" i="25"/>
  <c r="C20" i="25"/>
  <c r="W19" i="25"/>
  <c r="U19" i="25"/>
  <c r="S19" i="25"/>
  <c r="Q19" i="25"/>
  <c r="O19" i="25"/>
  <c r="M19" i="25"/>
  <c r="K19" i="25"/>
  <c r="I19" i="25"/>
  <c r="G19" i="25"/>
  <c r="F19" i="25"/>
  <c r="C19" i="25"/>
  <c r="W18" i="25"/>
  <c r="U18" i="25"/>
  <c r="S18" i="25"/>
  <c r="Q18" i="25"/>
  <c r="O18" i="25"/>
  <c r="M18" i="25"/>
  <c r="K18" i="25"/>
  <c r="I18" i="25"/>
  <c r="G18" i="25"/>
  <c r="F18" i="25"/>
  <c r="C18" i="25"/>
  <c r="W23" i="24"/>
  <c r="U23" i="24"/>
  <c r="S23" i="24"/>
  <c r="Q23" i="24"/>
  <c r="O23" i="24"/>
  <c r="M23" i="24"/>
  <c r="K23" i="24"/>
  <c r="I23" i="24"/>
  <c r="G23" i="24"/>
  <c r="F23" i="24"/>
  <c r="C23" i="24"/>
  <c r="W22" i="24"/>
  <c r="U22" i="24"/>
  <c r="S22" i="24"/>
  <c r="Q22" i="24"/>
  <c r="O22" i="24"/>
  <c r="M22" i="24"/>
  <c r="K22" i="24"/>
  <c r="I22" i="24"/>
  <c r="G22" i="24"/>
  <c r="F22" i="24"/>
  <c r="C22" i="24"/>
  <c r="W21" i="24"/>
  <c r="U21" i="24"/>
  <c r="S21" i="24"/>
  <c r="Q21" i="24"/>
  <c r="O21" i="24"/>
  <c r="M21" i="24"/>
  <c r="K21" i="24"/>
  <c r="I21" i="24"/>
  <c r="G21" i="24"/>
  <c r="F21" i="24"/>
  <c r="C21" i="24"/>
  <c r="W20" i="24"/>
  <c r="U20" i="24"/>
  <c r="S20" i="24"/>
  <c r="Q20" i="24"/>
  <c r="O20" i="24"/>
  <c r="M20" i="24"/>
  <c r="K20" i="24"/>
  <c r="I20" i="24"/>
  <c r="G20" i="24"/>
  <c r="F20" i="24"/>
  <c r="C20" i="24"/>
  <c r="W19" i="24"/>
  <c r="U19" i="24"/>
  <c r="S19" i="24"/>
  <c r="Q19" i="24"/>
  <c r="O19" i="24"/>
  <c r="M19" i="24"/>
  <c r="K19" i="24"/>
  <c r="I19" i="24"/>
  <c r="G19" i="24"/>
  <c r="F19" i="24"/>
  <c r="C19" i="24"/>
  <c r="W18" i="24"/>
  <c r="U18" i="24"/>
  <c r="S18" i="24"/>
  <c r="Q18" i="24"/>
  <c r="O18" i="24"/>
  <c r="M18" i="24"/>
  <c r="K18" i="24"/>
  <c r="I18" i="24"/>
  <c r="G18" i="24"/>
  <c r="F18" i="24"/>
  <c r="C18" i="24"/>
  <c r="W23" i="23"/>
  <c r="U23" i="23"/>
  <c r="S23" i="23"/>
  <c r="Q23" i="23"/>
  <c r="O23" i="23"/>
  <c r="M23" i="23"/>
  <c r="K23" i="23"/>
  <c r="I23" i="23"/>
  <c r="G23" i="23"/>
  <c r="E23" i="23"/>
  <c r="C23" i="23"/>
  <c r="W22" i="23"/>
  <c r="U22" i="23"/>
  <c r="S22" i="23"/>
  <c r="Q22" i="23"/>
  <c r="O22" i="23"/>
  <c r="M22" i="23"/>
  <c r="K22" i="23"/>
  <c r="I22" i="23"/>
  <c r="G22" i="23"/>
  <c r="E22" i="23"/>
  <c r="C22" i="23"/>
  <c r="W21" i="23"/>
  <c r="U21" i="23"/>
  <c r="S21" i="23"/>
  <c r="Q21" i="23"/>
  <c r="O21" i="23"/>
  <c r="M21" i="23"/>
  <c r="K21" i="23"/>
  <c r="I21" i="23"/>
  <c r="G21" i="23"/>
  <c r="E21" i="23"/>
  <c r="C21" i="23"/>
  <c r="W20" i="23"/>
  <c r="U20" i="23"/>
  <c r="S20" i="23"/>
  <c r="Q20" i="23"/>
  <c r="O20" i="23"/>
  <c r="M20" i="23"/>
  <c r="K20" i="23"/>
  <c r="I20" i="23"/>
  <c r="G20" i="23"/>
  <c r="E20" i="23"/>
  <c r="C20" i="23"/>
  <c r="W19" i="23"/>
  <c r="U19" i="23"/>
  <c r="S19" i="23"/>
  <c r="Q19" i="23"/>
  <c r="O19" i="23"/>
  <c r="M19" i="23"/>
  <c r="K19" i="23"/>
  <c r="I19" i="23"/>
  <c r="G19" i="23"/>
  <c r="E19" i="23"/>
  <c r="C19" i="23"/>
  <c r="W18" i="23"/>
  <c r="U18" i="23"/>
  <c r="S18" i="23"/>
  <c r="Q18" i="23"/>
  <c r="O18" i="23"/>
  <c r="M18" i="23"/>
  <c r="K18" i="23"/>
  <c r="I18" i="23"/>
  <c r="G18" i="23"/>
  <c r="E18" i="23"/>
  <c r="C18" i="23"/>
  <c r="P23" i="21"/>
  <c r="N23" i="21"/>
  <c r="M23" i="21"/>
  <c r="L23" i="21"/>
  <c r="J23" i="21"/>
  <c r="I23" i="21"/>
  <c r="H23" i="21"/>
  <c r="G23" i="21"/>
  <c r="E23" i="21"/>
  <c r="D23" i="21"/>
  <c r="C23" i="21"/>
  <c r="P22" i="21"/>
  <c r="N22" i="21"/>
  <c r="M22" i="21"/>
  <c r="L22" i="21"/>
  <c r="J22" i="21"/>
  <c r="I22" i="21"/>
  <c r="H22" i="21"/>
  <c r="G22" i="21"/>
  <c r="E22" i="21"/>
  <c r="D22" i="21"/>
  <c r="C22" i="21"/>
  <c r="P21" i="21"/>
  <c r="N21" i="21"/>
  <c r="M21" i="21"/>
  <c r="L21" i="21"/>
  <c r="J21" i="21"/>
  <c r="I21" i="21"/>
  <c r="H21" i="21"/>
  <c r="G21" i="21"/>
  <c r="E21" i="21"/>
  <c r="D21" i="21"/>
  <c r="C21" i="21"/>
  <c r="P20" i="21"/>
  <c r="N20" i="21"/>
  <c r="M20" i="21"/>
  <c r="L20" i="21"/>
  <c r="J20" i="21"/>
  <c r="I20" i="21"/>
  <c r="H20" i="21"/>
  <c r="G20" i="21"/>
  <c r="E20" i="21"/>
  <c r="D20" i="21"/>
  <c r="C20" i="21"/>
  <c r="P19" i="21"/>
  <c r="N19" i="21"/>
  <c r="M19" i="21"/>
  <c r="L19" i="21"/>
  <c r="J19" i="21"/>
  <c r="I19" i="21"/>
  <c r="H19" i="21"/>
  <c r="G19" i="21"/>
  <c r="E19" i="21"/>
  <c r="D19" i="21"/>
  <c r="C19" i="21"/>
  <c r="P18" i="21"/>
  <c r="N18" i="21"/>
  <c r="M18" i="21"/>
  <c r="L18" i="21"/>
  <c r="J18" i="21"/>
  <c r="I18" i="21"/>
  <c r="H18" i="21"/>
  <c r="G18" i="21"/>
  <c r="E18" i="21"/>
  <c r="D18" i="21"/>
  <c r="C18" i="21"/>
  <c r="R19" i="20"/>
  <c r="Q19" i="20"/>
  <c r="P19" i="20"/>
  <c r="O19" i="20"/>
  <c r="N19" i="20"/>
  <c r="M19" i="20"/>
  <c r="R18" i="20"/>
  <c r="Q18" i="20"/>
  <c r="P18" i="20"/>
  <c r="O18" i="20"/>
  <c r="N18" i="20"/>
  <c r="M18" i="20"/>
  <c r="R17" i="20"/>
  <c r="Q17" i="20"/>
  <c r="P17" i="20"/>
  <c r="O17" i="20"/>
  <c r="N17" i="20"/>
  <c r="M17" i="20"/>
  <c r="R16" i="20"/>
  <c r="Q16" i="20"/>
  <c r="P16" i="20"/>
  <c r="O16" i="20"/>
  <c r="N16" i="20"/>
  <c r="M16" i="20"/>
  <c r="R15" i="20"/>
  <c r="Q15" i="20"/>
  <c r="P15" i="20"/>
  <c r="O15" i="20"/>
  <c r="N15" i="20"/>
  <c r="M15" i="20"/>
  <c r="R14" i="20"/>
  <c r="Q14" i="20"/>
  <c r="P14" i="20"/>
  <c r="O14" i="20"/>
  <c r="N14" i="20"/>
  <c r="M14" i="20"/>
  <c r="R13" i="20"/>
  <c r="Q13" i="20"/>
  <c r="P13" i="20"/>
  <c r="O13" i="20"/>
  <c r="N13" i="20"/>
  <c r="M13" i="20"/>
  <c r="R12" i="20"/>
  <c r="Q12" i="20"/>
  <c r="P12" i="20"/>
  <c r="O12" i="20"/>
  <c r="N12" i="20"/>
  <c r="M12" i="20"/>
  <c r="R11" i="20"/>
  <c r="Q11" i="20"/>
  <c r="P11" i="20"/>
  <c r="O11" i="20"/>
  <c r="N11" i="20"/>
  <c r="M11" i="20"/>
  <c r="R10" i="20"/>
  <c r="Q10" i="20"/>
  <c r="P10" i="20"/>
  <c r="O10" i="20"/>
  <c r="N10" i="20"/>
  <c r="M10" i="20"/>
  <c r="R9" i="20"/>
  <c r="Q9" i="20"/>
  <c r="P9" i="20"/>
  <c r="O9" i="20"/>
  <c r="N9" i="20"/>
  <c r="M9" i="20"/>
  <c r="R8" i="20"/>
  <c r="Q8" i="20"/>
  <c r="P8" i="20"/>
  <c r="O8" i="20"/>
  <c r="N8" i="20"/>
  <c r="M8" i="20"/>
  <c r="R7" i="20"/>
  <c r="Q7" i="20"/>
  <c r="P7" i="20"/>
  <c r="O7" i="20"/>
  <c r="N7" i="20"/>
  <c r="M7" i="20"/>
  <c r="R6" i="20"/>
  <c r="Q6" i="20"/>
  <c r="P6" i="20"/>
  <c r="O6" i="20"/>
  <c r="N6" i="20"/>
  <c r="M6" i="20"/>
  <c r="R5" i="20"/>
  <c r="Q5" i="20"/>
  <c r="P5" i="20"/>
  <c r="O5" i="20"/>
  <c r="N5" i="20"/>
  <c r="M5" i="20"/>
  <c r="O23" i="18"/>
  <c r="M23" i="18"/>
  <c r="K23" i="18"/>
  <c r="I23" i="18"/>
  <c r="G23" i="18"/>
  <c r="E23" i="18"/>
  <c r="C23" i="18"/>
  <c r="O22" i="18"/>
  <c r="M22" i="18"/>
  <c r="K22" i="18"/>
  <c r="I22" i="18"/>
  <c r="G22" i="18"/>
  <c r="E22" i="18"/>
  <c r="C22" i="18"/>
  <c r="Q21" i="18"/>
  <c r="O21" i="18"/>
  <c r="M21" i="18"/>
  <c r="K21" i="18"/>
  <c r="I21" i="18"/>
  <c r="G21" i="18"/>
  <c r="E21" i="18"/>
  <c r="C21" i="18"/>
  <c r="Q20" i="18"/>
  <c r="O20" i="18"/>
  <c r="M20" i="18"/>
  <c r="K20" i="18"/>
  <c r="I20" i="18"/>
  <c r="G20" i="18"/>
  <c r="E20" i="18"/>
  <c r="C20" i="18"/>
  <c r="Q19" i="18"/>
  <c r="O19" i="18"/>
  <c r="M19" i="18"/>
  <c r="K19" i="18"/>
  <c r="I19" i="18"/>
  <c r="G19" i="18"/>
  <c r="E19" i="18"/>
  <c r="C19" i="18"/>
  <c r="Q18" i="18"/>
  <c r="O18" i="18"/>
  <c r="M18" i="18"/>
  <c r="K18" i="18"/>
  <c r="I18" i="18"/>
  <c r="G18" i="18"/>
  <c r="E18" i="18"/>
  <c r="C18" i="18"/>
  <c r="Q7" i="18"/>
  <c r="Q23" i="18" s="1"/>
  <c r="N23" i="14"/>
  <c r="L23" i="14"/>
  <c r="J23" i="14"/>
  <c r="H23" i="14"/>
  <c r="F23" i="14"/>
  <c r="D23" i="14"/>
  <c r="C23" i="14"/>
  <c r="N22" i="14"/>
  <c r="L22" i="14"/>
  <c r="J22" i="14"/>
  <c r="H22" i="14"/>
  <c r="F22" i="14"/>
  <c r="D22" i="14"/>
  <c r="C22" i="14"/>
  <c r="N21" i="14"/>
  <c r="L21" i="14"/>
  <c r="J21" i="14"/>
  <c r="H21" i="14"/>
  <c r="F21" i="14"/>
  <c r="D21" i="14"/>
  <c r="C21" i="14"/>
  <c r="N20" i="14"/>
  <c r="L20" i="14"/>
  <c r="J20" i="14"/>
  <c r="H20" i="14"/>
  <c r="F20" i="14"/>
  <c r="D20" i="14"/>
  <c r="C20" i="14"/>
  <c r="N19" i="14"/>
  <c r="L19" i="14"/>
  <c r="J19" i="14"/>
  <c r="H19" i="14"/>
  <c r="F19" i="14"/>
  <c r="D19" i="14"/>
  <c r="C19" i="14"/>
  <c r="N18" i="14"/>
  <c r="L18" i="14"/>
  <c r="J18" i="14"/>
  <c r="H18" i="14"/>
  <c r="F18" i="14"/>
  <c r="D18" i="14"/>
  <c r="C18" i="14"/>
  <c r="N23" i="12"/>
  <c r="L23" i="12"/>
  <c r="J23" i="12"/>
  <c r="H23" i="12"/>
  <c r="F23" i="12"/>
  <c r="D23" i="12"/>
  <c r="C23" i="12"/>
  <c r="N22" i="12"/>
  <c r="L22" i="12"/>
  <c r="J22" i="12"/>
  <c r="H22" i="12"/>
  <c r="F22" i="12"/>
  <c r="D22" i="12"/>
  <c r="C22" i="12"/>
  <c r="N21" i="12"/>
  <c r="L21" i="12"/>
  <c r="J21" i="12"/>
  <c r="H21" i="12"/>
  <c r="F21" i="12"/>
  <c r="D21" i="12"/>
  <c r="C21" i="12"/>
  <c r="N20" i="12"/>
  <c r="L20" i="12"/>
  <c r="J20" i="12"/>
  <c r="H20" i="12"/>
  <c r="F20" i="12"/>
  <c r="D20" i="12"/>
  <c r="C20" i="12"/>
  <c r="N19" i="12"/>
  <c r="L19" i="12"/>
  <c r="J19" i="12"/>
  <c r="H19" i="12"/>
  <c r="F19" i="12"/>
  <c r="D19" i="12"/>
  <c r="C19" i="12"/>
  <c r="N18" i="12"/>
  <c r="L18" i="12"/>
  <c r="J18" i="12"/>
  <c r="H18" i="12"/>
  <c r="F18" i="12"/>
  <c r="D18" i="12"/>
  <c r="C18" i="12"/>
  <c r="R19" i="11"/>
  <c r="Q19" i="11"/>
  <c r="P19" i="11"/>
  <c r="O19" i="11"/>
  <c r="N19" i="11"/>
  <c r="M19" i="11"/>
  <c r="R18" i="11"/>
  <c r="Q18" i="11"/>
  <c r="P18" i="11"/>
  <c r="O18" i="11"/>
  <c r="N18" i="11"/>
  <c r="M18" i="11"/>
  <c r="R17" i="11"/>
  <c r="Q17" i="11"/>
  <c r="P17" i="11"/>
  <c r="O17" i="11"/>
  <c r="N17" i="11"/>
  <c r="M17" i="11"/>
  <c r="R16" i="11"/>
  <c r="Q16" i="11"/>
  <c r="P16" i="11"/>
  <c r="O16" i="11"/>
  <c r="N16" i="11"/>
  <c r="M16" i="11"/>
  <c r="R15" i="11"/>
  <c r="Q15" i="11"/>
  <c r="P15" i="11"/>
  <c r="O15" i="11"/>
  <c r="N15" i="11"/>
  <c r="M15" i="11"/>
  <c r="R14" i="11"/>
  <c r="Q14" i="11"/>
  <c r="P14" i="11"/>
  <c r="O14" i="11"/>
  <c r="N14" i="11"/>
  <c r="M14" i="11"/>
  <c r="R13" i="11"/>
  <c r="Q13" i="11"/>
  <c r="P13" i="11"/>
  <c r="O13" i="11"/>
  <c r="N13" i="11"/>
  <c r="M13" i="11"/>
  <c r="R12" i="11"/>
  <c r="Q12" i="11"/>
  <c r="P12" i="11"/>
  <c r="O12" i="11"/>
  <c r="N12" i="11"/>
  <c r="M12" i="11"/>
  <c r="R11" i="11"/>
  <c r="Q11" i="11"/>
  <c r="P11" i="11"/>
  <c r="O11" i="11"/>
  <c r="N11" i="11"/>
  <c r="M11" i="11"/>
  <c r="R10" i="11"/>
  <c r="Q10" i="11"/>
  <c r="P10" i="11"/>
  <c r="O10" i="11"/>
  <c r="N10" i="11"/>
  <c r="M10" i="11"/>
  <c r="R9" i="11"/>
  <c r="Q9" i="11"/>
  <c r="P9" i="11"/>
  <c r="O9" i="11"/>
  <c r="N9" i="11"/>
  <c r="M9" i="11"/>
  <c r="R8" i="11"/>
  <c r="Q8" i="11"/>
  <c r="P8" i="11"/>
  <c r="O8" i="11"/>
  <c r="N8" i="11"/>
  <c r="M8" i="11"/>
  <c r="R7" i="11"/>
  <c r="Q7" i="11"/>
  <c r="P7" i="11"/>
  <c r="O7" i="11"/>
  <c r="N7" i="11"/>
  <c r="M7" i="11"/>
  <c r="R6" i="11"/>
  <c r="Q6" i="11"/>
  <c r="P6" i="11"/>
  <c r="O6" i="11"/>
  <c r="N6" i="11"/>
  <c r="M6" i="11"/>
  <c r="R5" i="11"/>
  <c r="Q5" i="11"/>
  <c r="P5" i="11"/>
  <c r="O5" i="11"/>
  <c r="N5" i="11"/>
  <c r="M5" i="11"/>
  <c r="R19" i="10"/>
  <c r="Q19" i="10"/>
  <c r="P19" i="10"/>
  <c r="O19" i="10"/>
  <c r="N19" i="10"/>
  <c r="M19" i="10"/>
  <c r="R18" i="10"/>
  <c r="Q18" i="10"/>
  <c r="P18" i="10"/>
  <c r="O18" i="10"/>
  <c r="N18" i="10"/>
  <c r="M18" i="10"/>
  <c r="R17" i="10"/>
  <c r="Q17" i="10"/>
  <c r="P17" i="10"/>
  <c r="O17" i="10"/>
  <c r="N17" i="10"/>
  <c r="M17" i="10"/>
  <c r="R16" i="10"/>
  <c r="Q16" i="10"/>
  <c r="P16" i="10"/>
  <c r="O16" i="10"/>
  <c r="N16" i="10"/>
  <c r="M16" i="10"/>
  <c r="R15" i="10"/>
  <c r="Q15" i="10"/>
  <c r="P15" i="10"/>
  <c r="O15" i="10"/>
  <c r="N15" i="10"/>
  <c r="M15" i="10"/>
  <c r="R14" i="10"/>
  <c r="Q14" i="10"/>
  <c r="P14" i="10"/>
  <c r="O14" i="10"/>
  <c r="N14" i="10"/>
  <c r="M14" i="10"/>
  <c r="R13" i="10"/>
  <c r="Q13" i="10"/>
  <c r="P13" i="10"/>
  <c r="O13" i="10"/>
  <c r="N13" i="10"/>
  <c r="M13" i="10"/>
  <c r="R12" i="10"/>
  <c r="Q12" i="10"/>
  <c r="P12" i="10"/>
  <c r="O12" i="10"/>
  <c r="N12" i="10"/>
  <c r="M12" i="10"/>
  <c r="R11" i="10"/>
  <c r="Q11" i="10"/>
  <c r="P11" i="10"/>
  <c r="O11" i="10"/>
  <c r="N11" i="10"/>
  <c r="M11" i="10"/>
  <c r="R10" i="10"/>
  <c r="Q10" i="10"/>
  <c r="P10" i="10"/>
  <c r="O10" i="10"/>
  <c r="N10" i="10"/>
  <c r="M10" i="10"/>
  <c r="R9" i="10"/>
  <c r="Q9" i="10"/>
  <c r="P9" i="10"/>
  <c r="O9" i="10"/>
  <c r="N9" i="10"/>
  <c r="M9" i="10"/>
  <c r="R8" i="10"/>
  <c r="Q8" i="10"/>
  <c r="P8" i="10"/>
  <c r="O8" i="10"/>
  <c r="N8" i="10"/>
  <c r="M8" i="10"/>
  <c r="R7" i="10"/>
  <c r="Q7" i="10"/>
  <c r="P7" i="10"/>
  <c r="O7" i="10"/>
  <c r="N7" i="10"/>
  <c r="M7" i="10"/>
  <c r="R6" i="10"/>
  <c r="Q6" i="10"/>
  <c r="P6" i="10"/>
  <c r="O6" i="10"/>
  <c r="N6" i="10"/>
  <c r="M6" i="10"/>
  <c r="R5" i="10"/>
  <c r="Q5" i="10"/>
  <c r="P5" i="10"/>
  <c r="O5" i="10"/>
  <c r="N5" i="10"/>
  <c r="M5" i="10"/>
  <c r="R19" i="9"/>
  <c r="Q19" i="9"/>
  <c r="P19" i="9"/>
  <c r="O19" i="9"/>
  <c r="N19" i="9"/>
  <c r="M19" i="9"/>
  <c r="R18" i="9"/>
  <c r="Q18" i="9"/>
  <c r="P18" i="9"/>
  <c r="O18" i="9"/>
  <c r="N18" i="9"/>
  <c r="M18" i="9"/>
  <c r="R17" i="9"/>
  <c r="Q17" i="9"/>
  <c r="P17" i="9"/>
  <c r="O17" i="9"/>
  <c r="N17" i="9"/>
  <c r="M17" i="9"/>
  <c r="R16" i="9"/>
  <c r="Q16" i="9"/>
  <c r="P16" i="9"/>
  <c r="O16" i="9"/>
  <c r="N16" i="9"/>
  <c r="M16" i="9"/>
  <c r="R15" i="9"/>
  <c r="Q15" i="9"/>
  <c r="P15" i="9"/>
  <c r="O15" i="9"/>
  <c r="N15" i="9"/>
  <c r="M15" i="9"/>
  <c r="R14" i="9"/>
  <c r="Q14" i="9"/>
  <c r="P14" i="9"/>
  <c r="O14" i="9"/>
  <c r="N14" i="9"/>
  <c r="M14" i="9"/>
  <c r="R13" i="9"/>
  <c r="Q13" i="9"/>
  <c r="P13" i="9"/>
  <c r="O13" i="9"/>
  <c r="N13" i="9"/>
  <c r="M13" i="9"/>
  <c r="R12" i="9"/>
  <c r="Q12" i="9"/>
  <c r="P12" i="9"/>
  <c r="O12" i="9"/>
  <c r="N12" i="9"/>
  <c r="M12" i="9"/>
  <c r="R11" i="9"/>
  <c r="Q11" i="9"/>
  <c r="P11" i="9"/>
  <c r="O11" i="9"/>
  <c r="N11" i="9"/>
  <c r="M11" i="9"/>
  <c r="R10" i="9"/>
  <c r="Q10" i="9"/>
  <c r="P10" i="9"/>
  <c r="O10" i="9"/>
  <c r="N10" i="9"/>
  <c r="M10" i="9"/>
  <c r="R9" i="9"/>
  <c r="Q9" i="9"/>
  <c r="P9" i="9"/>
  <c r="O9" i="9"/>
  <c r="N9" i="9"/>
  <c r="M9" i="9"/>
  <c r="R8" i="9"/>
  <c r="Q8" i="9"/>
  <c r="P8" i="9"/>
  <c r="O8" i="9"/>
  <c r="N8" i="9"/>
  <c r="M8" i="9"/>
  <c r="R7" i="9"/>
  <c r="Q7" i="9"/>
  <c r="P7" i="9"/>
  <c r="O7" i="9"/>
  <c r="N7" i="9"/>
  <c r="M7" i="9"/>
  <c r="R6" i="9"/>
  <c r="Q6" i="9"/>
  <c r="P6" i="9"/>
  <c r="O6" i="9"/>
  <c r="N6" i="9"/>
  <c r="M6" i="9"/>
  <c r="R5" i="9"/>
  <c r="Q5" i="9"/>
  <c r="P5" i="9"/>
  <c r="O5" i="9"/>
  <c r="N5" i="9"/>
  <c r="M5" i="9"/>
  <c r="R19" i="8"/>
  <c r="Q19" i="8"/>
  <c r="P19" i="8"/>
  <c r="O19" i="8"/>
  <c r="N19" i="8"/>
  <c r="M19" i="8"/>
  <c r="R18" i="8"/>
  <c r="Q18" i="8"/>
  <c r="P18" i="8"/>
  <c r="O18" i="8"/>
  <c r="N18" i="8"/>
  <c r="M18" i="8"/>
  <c r="R17" i="8"/>
  <c r="Q17" i="8"/>
  <c r="P17" i="8"/>
  <c r="O17" i="8"/>
  <c r="N17" i="8"/>
  <c r="M17" i="8"/>
  <c r="R16" i="8"/>
  <c r="Q16" i="8"/>
  <c r="P16" i="8"/>
  <c r="O16" i="8"/>
  <c r="N16" i="8"/>
  <c r="M16" i="8"/>
  <c r="R15" i="8"/>
  <c r="Q15" i="8"/>
  <c r="P15" i="8"/>
  <c r="O15" i="8"/>
  <c r="N15" i="8"/>
  <c r="M15" i="8"/>
  <c r="R14" i="8"/>
  <c r="Q14" i="8"/>
  <c r="P14" i="8"/>
  <c r="O14" i="8"/>
  <c r="N14" i="8"/>
  <c r="M14" i="8"/>
  <c r="R13" i="8"/>
  <c r="Q13" i="8"/>
  <c r="P13" i="8"/>
  <c r="O13" i="8"/>
  <c r="N13" i="8"/>
  <c r="M13" i="8"/>
  <c r="R12" i="8"/>
  <c r="Q12" i="8"/>
  <c r="P12" i="8"/>
  <c r="O12" i="8"/>
  <c r="N12" i="8"/>
  <c r="M12" i="8"/>
  <c r="R11" i="8"/>
  <c r="Q11" i="8"/>
  <c r="P11" i="8"/>
  <c r="O11" i="8"/>
  <c r="N11" i="8"/>
  <c r="M11" i="8"/>
  <c r="R10" i="8"/>
  <c r="Q10" i="8"/>
  <c r="P10" i="8"/>
  <c r="O10" i="8"/>
  <c r="N10" i="8"/>
  <c r="M10" i="8"/>
  <c r="R9" i="8"/>
  <c r="Q9" i="8"/>
  <c r="P9" i="8"/>
  <c r="O9" i="8"/>
  <c r="N9" i="8"/>
  <c r="M9" i="8"/>
  <c r="R8" i="8"/>
  <c r="Q8" i="8"/>
  <c r="P8" i="8"/>
  <c r="O8" i="8"/>
  <c r="N8" i="8"/>
  <c r="M8" i="8"/>
  <c r="R7" i="8"/>
  <c r="Q7" i="8"/>
  <c r="P7" i="8"/>
  <c r="O7" i="8"/>
  <c r="N7" i="8"/>
  <c r="M7" i="8"/>
  <c r="R6" i="8"/>
  <c r="Q6" i="8"/>
  <c r="P6" i="8"/>
  <c r="O6" i="8"/>
  <c r="N6" i="8"/>
  <c r="M6" i="8"/>
  <c r="R5" i="8"/>
  <c r="Q5" i="8"/>
  <c r="P5" i="8"/>
  <c r="O5" i="8"/>
  <c r="N5" i="8"/>
  <c r="M5" i="8"/>
  <c r="R19" i="7"/>
  <c r="Q19" i="7"/>
  <c r="P19" i="7"/>
  <c r="O19" i="7"/>
  <c r="N19" i="7"/>
  <c r="M19" i="7"/>
  <c r="R18" i="7"/>
  <c r="Q18" i="7"/>
  <c r="P18" i="7"/>
  <c r="O18" i="7"/>
  <c r="N18" i="7"/>
  <c r="M18" i="7"/>
  <c r="R17" i="7"/>
  <c r="Q17" i="7"/>
  <c r="P17" i="7"/>
  <c r="O17" i="7"/>
  <c r="N17" i="7"/>
  <c r="M17" i="7"/>
  <c r="R16" i="7"/>
  <c r="Q16" i="7"/>
  <c r="P16" i="7"/>
  <c r="O16" i="7"/>
  <c r="N16" i="7"/>
  <c r="M16" i="7"/>
  <c r="R15" i="7"/>
  <c r="Q15" i="7"/>
  <c r="P15" i="7"/>
  <c r="O15" i="7"/>
  <c r="N15" i="7"/>
  <c r="M15" i="7"/>
  <c r="R14" i="7"/>
  <c r="Q14" i="7"/>
  <c r="P14" i="7"/>
  <c r="O14" i="7"/>
  <c r="N14" i="7"/>
  <c r="M14" i="7"/>
  <c r="R13" i="7"/>
  <c r="Q13" i="7"/>
  <c r="P13" i="7"/>
  <c r="O13" i="7"/>
  <c r="N13" i="7"/>
  <c r="M13" i="7"/>
  <c r="R12" i="7"/>
  <c r="Q12" i="7"/>
  <c r="P12" i="7"/>
  <c r="O12" i="7"/>
  <c r="N12" i="7"/>
  <c r="M12" i="7"/>
  <c r="R11" i="7"/>
  <c r="Q11" i="7"/>
  <c r="P11" i="7"/>
  <c r="O11" i="7"/>
  <c r="N11" i="7"/>
  <c r="M11" i="7"/>
  <c r="R10" i="7"/>
  <c r="Q10" i="7"/>
  <c r="P10" i="7"/>
  <c r="O10" i="7"/>
  <c r="N10" i="7"/>
  <c r="M10" i="7"/>
  <c r="R9" i="7"/>
  <c r="Q9" i="7"/>
  <c r="P9" i="7"/>
  <c r="O9" i="7"/>
  <c r="N9" i="7"/>
  <c r="M9" i="7"/>
  <c r="R8" i="7"/>
  <c r="Q8" i="7"/>
  <c r="P8" i="7"/>
  <c r="O8" i="7"/>
  <c r="N8" i="7"/>
  <c r="M8" i="7"/>
  <c r="R7" i="7"/>
  <c r="Q7" i="7"/>
  <c r="P7" i="7"/>
  <c r="O7" i="7"/>
  <c r="N7" i="7"/>
  <c r="M7" i="7"/>
  <c r="R6" i="7"/>
  <c r="Q6" i="7"/>
  <c r="P6" i="7"/>
  <c r="O6" i="7"/>
  <c r="N6" i="7"/>
  <c r="M6" i="7"/>
  <c r="R5" i="7"/>
  <c r="Q5" i="7"/>
  <c r="P5" i="7"/>
  <c r="O5" i="7"/>
  <c r="N5" i="7"/>
  <c r="M5" i="7"/>
  <c r="T23" i="4"/>
  <c r="Q23" i="4"/>
  <c r="P23" i="4"/>
  <c r="O23" i="4"/>
  <c r="N23" i="4"/>
  <c r="M23" i="4"/>
  <c r="L23" i="4"/>
  <c r="K23" i="4"/>
  <c r="H23" i="4"/>
  <c r="G23" i="4"/>
  <c r="F23" i="4"/>
  <c r="E23" i="4"/>
  <c r="D23" i="4"/>
  <c r="C23" i="4"/>
  <c r="T22" i="4"/>
  <c r="Q22" i="4"/>
  <c r="P22" i="4"/>
  <c r="O22" i="4"/>
  <c r="N22" i="4"/>
  <c r="M22" i="4"/>
  <c r="L22" i="4"/>
  <c r="K22" i="4"/>
  <c r="H22" i="4"/>
  <c r="G22" i="4"/>
  <c r="F22" i="4"/>
  <c r="E22" i="4"/>
  <c r="D22" i="4"/>
  <c r="C22" i="4"/>
  <c r="T21" i="4"/>
  <c r="Q21" i="4"/>
  <c r="P21" i="4"/>
  <c r="O21" i="4"/>
  <c r="N21" i="4"/>
  <c r="M21" i="4"/>
  <c r="L21" i="4"/>
  <c r="K21" i="4"/>
  <c r="H21" i="4"/>
  <c r="G21" i="4"/>
  <c r="F21" i="4"/>
  <c r="E21" i="4"/>
  <c r="D21" i="4"/>
  <c r="C21" i="4"/>
  <c r="T20" i="4"/>
  <c r="Q20" i="4"/>
  <c r="P20" i="4"/>
  <c r="O20" i="4"/>
  <c r="N20" i="4"/>
  <c r="M20" i="4"/>
  <c r="L20" i="4"/>
  <c r="K20" i="4"/>
  <c r="H20" i="4"/>
  <c r="G20" i="4"/>
  <c r="F20" i="4"/>
  <c r="E20" i="4"/>
  <c r="D20" i="4"/>
  <c r="C20" i="4"/>
  <c r="T19" i="4"/>
  <c r="Q19" i="4"/>
  <c r="P19" i="4"/>
  <c r="O19" i="4"/>
  <c r="N19" i="4"/>
  <c r="M19" i="4"/>
  <c r="L19" i="4"/>
  <c r="K19" i="4"/>
  <c r="H19" i="4"/>
  <c r="G19" i="4"/>
  <c r="F19" i="4"/>
  <c r="E19" i="4"/>
  <c r="D19" i="4"/>
  <c r="C19" i="4"/>
  <c r="T18" i="4"/>
  <c r="Q18" i="4"/>
  <c r="P18" i="4"/>
  <c r="O18" i="4"/>
  <c r="N18" i="4"/>
  <c r="M18" i="4"/>
  <c r="L18" i="4"/>
  <c r="K18" i="4"/>
  <c r="H18" i="4"/>
  <c r="G18" i="4"/>
  <c r="F18" i="4"/>
  <c r="E18" i="4"/>
  <c r="D18" i="4"/>
  <c r="C18" i="4"/>
  <c r="O23" i="3"/>
  <c r="N23" i="3"/>
  <c r="K23" i="3"/>
  <c r="J23" i="3"/>
  <c r="I23" i="3"/>
  <c r="H23" i="3"/>
  <c r="G23" i="3"/>
  <c r="F23" i="3"/>
  <c r="E23" i="3"/>
  <c r="D23" i="3"/>
  <c r="C23" i="3"/>
  <c r="O22" i="3"/>
  <c r="N22" i="3"/>
  <c r="K22" i="3"/>
  <c r="J22" i="3"/>
  <c r="I22" i="3"/>
  <c r="H22" i="3"/>
  <c r="G22" i="3"/>
  <c r="F22" i="3"/>
  <c r="E22" i="3"/>
  <c r="D22" i="3"/>
  <c r="C22" i="3"/>
  <c r="O21" i="3"/>
  <c r="N21" i="3"/>
  <c r="K21" i="3"/>
  <c r="J21" i="3"/>
  <c r="I21" i="3"/>
  <c r="H21" i="3"/>
  <c r="G21" i="3"/>
  <c r="F21" i="3"/>
  <c r="E21" i="3"/>
  <c r="D21" i="3"/>
  <c r="C21" i="3"/>
  <c r="O20" i="3"/>
  <c r="N20" i="3"/>
  <c r="K20" i="3"/>
  <c r="J20" i="3"/>
  <c r="I20" i="3"/>
  <c r="H20" i="3"/>
  <c r="G20" i="3"/>
  <c r="F20" i="3"/>
  <c r="E20" i="3"/>
  <c r="D20" i="3"/>
  <c r="C20" i="3"/>
  <c r="O19" i="3"/>
  <c r="N19" i="3"/>
  <c r="K19" i="3"/>
  <c r="J19" i="3"/>
  <c r="I19" i="3"/>
  <c r="H19" i="3"/>
  <c r="G19" i="3"/>
  <c r="F19" i="3"/>
  <c r="E19" i="3"/>
  <c r="D19" i="3"/>
  <c r="C19" i="3"/>
  <c r="O18" i="3"/>
  <c r="N18" i="3"/>
  <c r="K18" i="3"/>
  <c r="J18" i="3"/>
  <c r="I18" i="3"/>
  <c r="H18" i="3"/>
  <c r="G18" i="3"/>
  <c r="F18" i="3"/>
  <c r="E18" i="3"/>
  <c r="D18" i="3"/>
  <c r="C18" i="3"/>
  <c r="Q22" i="18" l="1"/>
</calcChain>
</file>

<file path=xl/sharedStrings.xml><?xml version="1.0" encoding="utf-8"?>
<sst xmlns="http://schemas.openxmlformats.org/spreadsheetml/2006/main" count="2067" uniqueCount="358">
  <si>
    <t>Český statistický úřad: Školy a školská zařízení za školní rok 2025/2026</t>
  </si>
  <si>
    <t>Zdroj dat: Ministerstvo školství, mládeže a tělovýchovy</t>
  </si>
  <si>
    <t>Žáci s cizím státním občanstvím</t>
  </si>
  <si>
    <t>Žáci se zdravotním postižením</t>
  </si>
  <si>
    <t>3 Střední vzdělávání</t>
  </si>
  <si>
    <t>3.1 Střední školy celkem (bez konzevatoří)</t>
  </si>
  <si>
    <t>Tab. 3.1.1</t>
  </si>
  <si>
    <t xml:space="preserve"> Střední školy celkem – školy, třídy, žáci, nově přijatí, absolventi a učitelé, v časové řadě 2015/16–2025/26</t>
  </si>
  <si>
    <t>Tab. 3.1.2</t>
  </si>
  <si>
    <t xml:space="preserve"> Střední školy podle zřizovatele – školy, třídy, žáci, nově přijatí, absolventi a učitelé, v časové řadě 2015/16–2025/26</t>
  </si>
  <si>
    <t>Tab. 3.1.3</t>
  </si>
  <si>
    <t xml:space="preserve"> Střední školy v krajském srovnání – školy, třídy, žáci, nově přijatí, absolventi a učitelé, ve školním roce 2025/26</t>
  </si>
  <si>
    <t>Tab. 3.1.4</t>
  </si>
  <si>
    <t xml:space="preserve"> Střední školy podle zřizovatele v krajském srovnání – školy, třídy a žáci, ve školním roce 2025/26</t>
  </si>
  <si>
    <t>Tab. 3.1.5</t>
  </si>
  <si>
    <t xml:space="preserve"> Střední školy v krajském srovnání – počet tříd, v časové řadě 2015/16–2025/26</t>
  </si>
  <si>
    <t>Tab. 3.1.6</t>
  </si>
  <si>
    <t xml:space="preserve"> Střední školy v krajském srovnání – počet žáků, v časové řadě 2015/16–2025/26</t>
  </si>
  <si>
    <t>Tab. 3.1.7</t>
  </si>
  <si>
    <t xml:space="preserve"> Střední školy v krajském srovnání – počet žáků přijatých do 1. ročníku, v časové řadě 2015/16–2025/26</t>
  </si>
  <si>
    <t>Tab. 3.1.8</t>
  </si>
  <si>
    <t xml:space="preserve"> Střední školy v krajském srovnání – počet absolventů, v časové řadě 2014/15–2024/25</t>
  </si>
  <si>
    <t>Tab. 3.1.9</t>
  </si>
  <si>
    <t xml:space="preserve"> Střední školy v krajském srovnání – počet učitelů, v časové řadě 2015/16–2025/26</t>
  </si>
  <si>
    <t>Tab. 3.1.10</t>
  </si>
  <si>
    <t xml:space="preserve"> Střední školy celkem – žáci podle typu navštěvovaných škol a formy vzdělávání, v časové řadě 2015/16–2025/26</t>
  </si>
  <si>
    <t>Tab. 3.1.11</t>
  </si>
  <si>
    <t xml:space="preserve"> Střední školy v krajském srovnání – žáci podle typu navštěvovaných škol a formy vzdělávání, ve školním roce 2025/26</t>
  </si>
  <si>
    <t>Tab. 3.1.12</t>
  </si>
  <si>
    <t xml:space="preserve"> Střední školy celkem – žáci podle pohlaví, občanství a údaje, zda jsou zdravotně postižení, v časové řadě 2015/16–2025/26</t>
  </si>
  <si>
    <t>Tab. 3.1.13</t>
  </si>
  <si>
    <t xml:space="preserve"> Střední školy v krajském srovnání – žáci podle pohlaví, občanství a údaje, zda jsou zdravotně postižení, ve školním roce 2025/26</t>
  </si>
  <si>
    <t>Tab. 3.1.14</t>
  </si>
  <si>
    <t xml:space="preserve"> Střední školy v krajském srovnání – denní forma vzdělávání – věková struktura žáků, ve školním roce 2025/26</t>
  </si>
  <si>
    <t>Tab. 3.1.15</t>
  </si>
  <si>
    <t xml:space="preserve"> Střední školy v krajském srovnání – ostatní formy vzdělávání – věková struktura žáků, ve školním roce 2025/26</t>
  </si>
  <si>
    <t>Tab. 3.1.16</t>
  </si>
  <si>
    <t xml:space="preserve"> Střední školy celkem – žáci s jiným než českým státním občanstvím, v časové řadě 2015/16–2025/26</t>
  </si>
  <si>
    <t>Tab. 3.1.17</t>
  </si>
  <si>
    <t xml:space="preserve"> Střední školy v krajském srovnání – žáci s jiným než českým státním občanstvím, ve školním roce 2025/26</t>
  </si>
  <si>
    <t>Tab. 3.1.18</t>
  </si>
  <si>
    <t xml:space="preserve"> Střední školy v krajském srovnání – počet žáků s jiným než českým státním občanstvím, v časové řadě 2015/16–2025/26</t>
  </si>
  <si>
    <t>Speciální vzdělávání na středních školách</t>
  </si>
  <si>
    <t>Tab. 3.1.19</t>
  </si>
  <si>
    <t xml:space="preserve"> Střední školy celkem – speciální vzdělávání – školy, třídy a žáci, v časové řadě 2015/16–2025/26</t>
  </si>
  <si>
    <t>Tab. 3.1.20</t>
  </si>
  <si>
    <t xml:space="preserve"> Střední školy v krajském srovnání – speciální vzdělávání – školy, třídy a žáci, ve školním roce 2025/26</t>
  </si>
  <si>
    <t>Tab. 3.1.21</t>
  </si>
  <si>
    <t xml:space="preserve"> Střední školy celkem – žáci se zdravotním postižením podle druhu postižení, v časové řadě 2015/16–2025/26</t>
  </si>
  <si>
    <t>Tab. 3.1.22</t>
  </si>
  <si>
    <t xml:space="preserve"> Střední školy celkem – dívky se zdravotním postižením podle druhu postižení, v časové řadě 2015/16–2025/26</t>
  </si>
  <si>
    <t>Tab. 3.1.23</t>
  </si>
  <si>
    <t xml:space="preserve"> Střední školy celkem – chlapci se zdravotním postižením podle druhu postižení, v časové řadě 2015/16–2025/26</t>
  </si>
  <si>
    <t>Tab. 3.1.24</t>
  </si>
  <si>
    <t xml:space="preserve"> Střední školy v krajském srovnání – žáci se zdravotním postižením podle druhu postižení, ve školním roce 2025/26</t>
  </si>
  <si>
    <t>Tab. 3.1.25</t>
  </si>
  <si>
    <t xml:space="preserve"> Střední školy v krajském srovnání – dívky se zdravotním postižením podle druhu postižení, ve školním roce 2025/26</t>
  </si>
  <si>
    <t>Tab. 3.1.26</t>
  </si>
  <si>
    <t xml:space="preserve"> Střední školy v krajském srovnání – chlapci se zdravotním postižením podle druhu postižení, ve školním roce 2025/26</t>
  </si>
  <si>
    <t>Tab. 3.1.27</t>
  </si>
  <si>
    <t xml:space="preserve"> Střední školy v krajském srovnání – počet žáků se zdravotním postižením, v časové řadě 2015/16–2025/26</t>
  </si>
  <si>
    <t>Žáci a absolventi podle druhu středního vzdělávání</t>
  </si>
  <si>
    <t>Tab. 3.1.28</t>
  </si>
  <si>
    <t xml:space="preserve"> Střední školy podle druhu středního vzdělávání – školy, třídy, žáci, nově přijatí a absolventi, v časové řadě 2015/16–2025/26</t>
  </si>
  <si>
    <t>Tab. 3.1.29</t>
  </si>
  <si>
    <t xml:space="preserve"> Střední školy podle druhu středního vzdělávání – žáci podle pohlaví a formy vzdělávání, v časové řadě 2015/16–2025/26</t>
  </si>
  <si>
    <t>Tab. 3.1.30</t>
  </si>
  <si>
    <t xml:space="preserve"> Střední školy podle druhu středního vzdělávání – nově přijatí žáci do 1. ročníku podle pohlaví a formy vzdělávání, v časové řadě 2015/16–2025/26</t>
  </si>
  <si>
    <t>Tab. 3.1.31</t>
  </si>
  <si>
    <t xml:space="preserve"> Střední školy podle druhu středního vzdělávání – absolventi podle pohlaví a formy vzdělávání, v časové řadě 2014/15–2024/25</t>
  </si>
  <si>
    <t>Tab. 3.1.32</t>
  </si>
  <si>
    <t xml:space="preserve"> Střední školy podle druhu středního vzdělávání v krajském srovnání – školy a žáci, ve školním roce 2025/26</t>
  </si>
  <si>
    <t>ZNAČKY POUŽITÉ V TABULKÁCH PUBLIKACE</t>
  </si>
  <si>
    <t>-</t>
  </si>
  <si>
    <t>ležatá čárka na místě čísla značí, že se jev nevyskytoval</t>
  </si>
  <si>
    <t>.</t>
  </si>
  <si>
    <t>tečka na místě čísla značí, že údaj není k dispozici nebo je nespolehlivý</t>
  </si>
  <si>
    <t>x</t>
  </si>
  <si>
    <t>ležatý křížek na místě čísla značí, že zápis není možný z logických důvodů</t>
  </si>
  <si>
    <r>
      <t xml:space="preserve">Tab. 3.1.1: Střední školy </t>
    </r>
    <r>
      <rPr>
        <sz val="10"/>
        <color theme="1"/>
        <rFont val="Arial"/>
        <family val="2"/>
        <charset val="238"/>
      </rPr>
      <t>celkem</t>
    </r>
    <r>
      <rPr>
        <b/>
        <sz val="10"/>
        <color theme="1"/>
        <rFont val="Arial"/>
        <family val="2"/>
        <charset val="238"/>
      </rPr>
      <t xml:space="preserve"> –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školy, třídy, žáci, nově přijatí, absolventi a učitelé,</t>
    </r>
    <r>
      <rPr>
        <sz val="10"/>
        <color theme="1"/>
        <rFont val="Arial"/>
        <family val="2"/>
        <charset val="238"/>
      </rPr>
      <t xml:space="preserve"> v časové řadě 2015/16–2025/26</t>
    </r>
  </si>
  <si>
    <t>Zdroj: ČSÚ podle údajů MŠMT</t>
  </si>
  <si>
    <t>stav k 30. září</t>
  </si>
  <si>
    <t>Zpět na obsah</t>
  </si>
  <si>
    <t>Školní rok</t>
  </si>
  <si>
    <t>Školy</t>
  </si>
  <si>
    <t>Třídy</t>
  </si>
  <si>
    <t>Žáci</t>
  </si>
  <si>
    <t>Nově přijatí do 1. ročníku</t>
  </si>
  <si>
    <t xml:space="preserve">Absolventi </t>
  </si>
  <si>
    <r>
      <t>Učitelé</t>
    </r>
    <r>
      <rPr>
        <vertAlign val="superscript"/>
        <sz val="8"/>
        <rFont val="Arial"/>
        <family val="2"/>
        <charset val="238"/>
      </rPr>
      <t>1)</t>
    </r>
  </si>
  <si>
    <t>celkem</t>
  </si>
  <si>
    <t>z toho dle formy vzdělávání</t>
  </si>
  <si>
    <t>z toho 
s denní formou vzděl.</t>
  </si>
  <si>
    <t>z toho v denní formě vzděl.</t>
  </si>
  <si>
    <t>z toho do denní formy vzděl.</t>
  </si>
  <si>
    <t>z toho denní formy vzděl.</t>
  </si>
  <si>
    <r>
      <t>z toho na nižším stupni gymnázií</t>
    </r>
    <r>
      <rPr>
        <vertAlign val="superscript"/>
        <sz val="8"/>
        <color theme="1"/>
        <rFont val="Arial"/>
        <family val="2"/>
        <charset val="238"/>
      </rPr>
      <t>2)</t>
    </r>
  </si>
  <si>
    <t>denní</t>
  </si>
  <si>
    <t>ostatní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</si>
  <si>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</si>
  <si>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</si>
  <si>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</si>
  <si>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</si>
  <si>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</si>
  <si>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</si>
  <si>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</si>
  <si>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</si>
  <si>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</si>
  <si>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</si>
  <si>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2025/26</t>
  </si>
  <si>
    <t>Meziroční změna
(24/25–25/26)</t>
  </si>
  <si>
    <t>abs.</t>
  </si>
  <si>
    <t>v %</t>
  </si>
  <si>
    <t>Změna 
za 5 let 
(20/21–25/26)</t>
  </si>
  <si>
    <t>Změna 
za 10 let 
(15/16–25/26)</t>
  </si>
  <si>
    <r>
      <rPr>
        <vertAlign val="superscript"/>
        <sz val="8"/>
        <color theme="1"/>
        <rFont val="Arial"/>
        <family val="2"/>
        <charset val="238"/>
      </rPr>
      <t xml:space="preserve">1) </t>
    </r>
    <r>
      <rPr>
        <sz val="8"/>
        <color theme="1"/>
        <rFont val="Arial"/>
        <family val="2"/>
        <charset val="238"/>
      </rPr>
      <t>přepočtení na plně zaměstnané; pro dělení učitelů dle pohlaví a kvalifikace viz tabulky v kapitole 6</t>
    </r>
  </si>
  <si>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Zahrnuje 1.-4. ročník osmiletého programu a 1.-2. ročník šestiletého programu gymnázií, které spadají do povinné školní docházky.</t>
    </r>
  </si>
  <si>
    <r>
      <t xml:space="preserve">Tab. 3.1.2: Střední školy </t>
    </r>
    <r>
      <rPr>
        <sz val="10"/>
        <color theme="1"/>
        <rFont val="Arial"/>
        <family val="2"/>
        <charset val="238"/>
      </rPr>
      <t xml:space="preserve">podle zřizovatele – </t>
    </r>
    <r>
      <rPr>
        <b/>
        <sz val="10"/>
        <color theme="1"/>
        <rFont val="Arial"/>
        <family val="2"/>
        <charset val="238"/>
      </rPr>
      <t xml:space="preserve">školy, třídy, žáci, nově přijatí, absolventi a učitelé, </t>
    </r>
    <r>
      <rPr>
        <sz val="10"/>
        <color theme="1"/>
        <rFont val="Arial"/>
        <family val="2"/>
        <charset val="238"/>
      </rPr>
      <t>v časové řadě 2015/16–2025/26</t>
    </r>
  </si>
  <si>
    <r>
      <t>Veřejné střední školy 
(zřizovatel obec, kraj, MŠMT nebo jiný resort)</t>
    </r>
    <r>
      <rPr>
        <vertAlign val="superscript"/>
        <sz val="8"/>
        <color theme="1"/>
        <rFont val="Arial"/>
        <family val="2"/>
        <charset val="238"/>
      </rPr>
      <t xml:space="preserve"> </t>
    </r>
  </si>
  <si>
    <t>Soukromé a církevní střední školy 
(zřizovatel soukromá právnická nebo fyzická osoba či církev)</t>
  </si>
  <si>
    <t>školy</t>
  </si>
  <si>
    <t xml:space="preserve">třídy </t>
  </si>
  <si>
    <t>žáci</t>
  </si>
  <si>
    <t>nově přijatí 
do 1. ročníku</t>
  </si>
  <si>
    <t>absolventi</t>
  </si>
  <si>
    <r>
      <t>učitelé</t>
    </r>
    <r>
      <rPr>
        <vertAlign val="superscript"/>
        <sz val="8"/>
        <color theme="1"/>
        <rFont val="Arial"/>
        <family val="2"/>
        <charset val="238"/>
      </rPr>
      <t>1)</t>
    </r>
  </si>
  <si>
    <t>z toho 
v denní formě vzděl.</t>
  </si>
  <si>
    <r>
      <t xml:space="preserve">Tab. 3.1.3: Střední školy </t>
    </r>
    <r>
      <rPr>
        <sz val="10"/>
        <color theme="1"/>
        <rFont val="Arial"/>
        <family val="2"/>
        <charset val="238"/>
      </rPr>
      <t>v krajském srovnání</t>
    </r>
    <r>
      <rPr>
        <b/>
        <sz val="10"/>
        <color theme="1"/>
        <rFont val="Arial"/>
        <family val="2"/>
        <charset val="238"/>
      </rPr>
      <t xml:space="preserve"> – školy, třídy, žáci, nově přijatí, absolventi a učitelé,</t>
    </r>
    <r>
      <rPr>
        <sz val="10"/>
        <color theme="1"/>
        <rFont val="Arial"/>
        <family val="2"/>
        <charset val="238"/>
      </rPr>
      <t xml:space="preserve"> ve školním roce 2025/26</t>
    </r>
  </si>
  <si>
    <t>Území</t>
  </si>
  <si>
    <t>Absolventi za předchozí školní rok</t>
  </si>
  <si>
    <t>z toho s denní formu vzdělávání</t>
  </si>
  <si>
    <t>z toho</t>
  </si>
  <si>
    <t>z toho do denní formy vzdělávání</t>
  </si>
  <si>
    <t>z toho denní formy vzdělávání</t>
  </si>
  <si>
    <t>v povinné školní docházce</t>
  </si>
  <si>
    <t>v denní formě vzdělávání</t>
  </si>
  <si>
    <t>Česko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</si>
  <si>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</si>
  <si>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</si>
  <si>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</si>
  <si>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</si>
  <si>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</si>
  <si>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</si>
  <si>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</si>
  <si>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</si>
  <si>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</si>
  <si>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</si>
  <si>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</si>
  <si>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</si>
  <si>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Zlínský kraj</t>
  </si>
  <si>
    <t>Moravskoslezský kraj</t>
  </si>
  <si>
    <r>
      <t>Tab. 3.1.4: Střední školy podle zřizovatele v krajském srovnání – školy, třídy a žáci</t>
    </r>
    <r>
      <rPr>
        <sz val="10"/>
        <color theme="1"/>
        <rFont val="Arial"/>
        <family val="2"/>
        <charset val="238"/>
      </rPr>
      <t>, ve školním roce 2025/26</t>
    </r>
  </si>
  <si>
    <t>kraj</t>
  </si>
  <si>
    <t>obec</t>
  </si>
  <si>
    <t>MŠMT</t>
  </si>
  <si>
    <t>jiný orgán státní správy</t>
  </si>
  <si>
    <t>církev</t>
  </si>
  <si>
    <t>soukromý</t>
  </si>
  <si>
    <t>Popisky řádků</t>
  </si>
  <si>
    <t>třídy</t>
  </si>
  <si>
    <r>
      <t xml:space="preserve">Tab. 3.1.5: Střední školy </t>
    </r>
    <r>
      <rPr>
        <sz val="10"/>
        <color theme="1"/>
        <rFont val="Arial"/>
        <family val="2"/>
        <charset val="238"/>
      </rPr>
      <t>v krajském srovnání –</t>
    </r>
    <r>
      <rPr>
        <b/>
        <sz val="10"/>
        <color theme="1"/>
        <rFont val="Arial"/>
        <family val="2"/>
        <charset val="238"/>
      </rPr>
      <t xml:space="preserve"> počet tříd,</t>
    </r>
    <r>
      <rPr>
        <sz val="10"/>
        <color theme="1"/>
        <rFont val="Arial"/>
        <family val="2"/>
        <charset val="238"/>
      </rPr>
      <t xml:space="preserve"> v časové řadě 2015/16–2025/26</t>
    </r>
  </si>
  <si>
    <t>Změna za 5 let 
(20/21–25/26)</t>
  </si>
  <si>
    <t>Změna za 10 let 
(15/16–25/26)</t>
  </si>
  <si>
    <r>
      <t xml:space="preserve">Tab. 3.1.6: Střední školy </t>
    </r>
    <r>
      <rPr>
        <sz val="10"/>
        <color theme="1"/>
        <rFont val="Arial"/>
        <family val="2"/>
        <charset val="238"/>
      </rPr>
      <t xml:space="preserve">v krajském srovnání – </t>
    </r>
    <r>
      <rPr>
        <b/>
        <sz val="10"/>
        <color theme="1"/>
        <rFont val="Arial"/>
        <family val="2"/>
        <charset val="238"/>
      </rPr>
      <t>počet žáků,</t>
    </r>
    <r>
      <rPr>
        <sz val="10"/>
        <color theme="1"/>
        <rFont val="Arial"/>
        <family val="2"/>
        <charset val="238"/>
      </rPr>
      <t xml:space="preserve"> v časové řadě 2014/15–2024/25</t>
    </r>
  </si>
  <si>
    <r>
      <t xml:space="preserve">Tab. 3.1.7: Střední školy </t>
    </r>
    <r>
      <rPr>
        <sz val="10"/>
        <color theme="1"/>
        <rFont val="Arial"/>
        <family val="2"/>
        <charset val="238"/>
      </rPr>
      <t xml:space="preserve">v krajském srovnání – </t>
    </r>
    <r>
      <rPr>
        <b/>
        <sz val="10"/>
        <color theme="1"/>
        <rFont val="Arial"/>
        <family val="2"/>
        <charset val="238"/>
      </rPr>
      <t>počet žáků nově přijatých do 1. ročníku,</t>
    </r>
    <r>
      <rPr>
        <sz val="10"/>
        <color theme="1"/>
        <rFont val="Arial"/>
        <family val="2"/>
        <charset val="238"/>
      </rPr>
      <t xml:space="preserve"> v časové řadě 2015/16–2025/26</t>
    </r>
  </si>
  <si>
    <r>
      <t xml:space="preserve">Tab. 3.1.8: Střední školy </t>
    </r>
    <r>
      <rPr>
        <sz val="10"/>
        <rFont val="Arial"/>
        <family val="2"/>
        <charset val="238"/>
      </rPr>
      <t xml:space="preserve">v krajském srovnání – </t>
    </r>
    <r>
      <rPr>
        <b/>
        <sz val="10"/>
        <rFont val="Arial"/>
        <family val="2"/>
        <charset val="238"/>
      </rPr>
      <t xml:space="preserve">počet absolventů, </t>
    </r>
    <r>
      <rPr>
        <sz val="10"/>
        <rFont val="Arial"/>
        <family val="2"/>
        <charset val="238"/>
      </rPr>
      <t>v časové řadě 2014/15–2024/25</t>
    </r>
  </si>
  <si>
    <t>Meziroční změna
(23/24–24/25)</t>
  </si>
  <si>
    <t>Změna za 5 let 
(19/20–24/25)</t>
  </si>
  <si>
    <t>Změna za 10 let 
(14/15–24/25)</t>
  </si>
  <si>
    <t>2014/15</t>
  </si>
  <si>
    <t>Upozornění: odlišné období časové řady z důvodu dostupnosti dat o absolventech</t>
  </si>
  <si>
    <r>
      <t xml:space="preserve">Tab. 3.1.9: Střední školy </t>
    </r>
    <r>
      <rPr>
        <sz val="10"/>
        <color theme="1"/>
        <rFont val="Arial"/>
        <family val="2"/>
        <charset val="238"/>
      </rPr>
      <t xml:space="preserve">v krajském srovnání – </t>
    </r>
    <r>
      <rPr>
        <b/>
        <sz val="10"/>
        <color theme="1"/>
        <rFont val="Arial"/>
        <family val="2"/>
        <charset val="238"/>
      </rPr>
      <t>počet učitelů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 xml:space="preserve">, </t>
    </r>
    <r>
      <rPr>
        <sz val="10"/>
        <color theme="1"/>
        <rFont val="Arial"/>
        <family val="2"/>
        <charset val="238"/>
      </rPr>
      <t>v časové řadě 2015/16–2025/26</t>
    </r>
  </si>
  <si>
    <r>
      <t xml:space="preserve">Tab. 3.1.10: Střední školy </t>
    </r>
    <r>
      <rPr>
        <sz val="10"/>
        <color theme="1"/>
        <rFont val="Arial"/>
        <family val="2"/>
        <charset val="238"/>
      </rPr>
      <t>celkem –</t>
    </r>
    <r>
      <rPr>
        <b/>
        <sz val="10"/>
        <color theme="1"/>
        <rFont val="Arial"/>
        <family val="2"/>
        <charset val="238"/>
      </rPr>
      <t xml:space="preserve"> žáci podle typu navštěvovaných škol a formy vzdělávání, </t>
    </r>
    <r>
      <rPr>
        <sz val="10"/>
        <color theme="1"/>
        <rFont val="Arial"/>
        <family val="2"/>
        <charset val="238"/>
      </rPr>
      <t>v časové řadě 2015/16–2025/26</t>
    </r>
  </si>
  <si>
    <t>Celkem</t>
  </si>
  <si>
    <t>Podle formy vzdělávání</t>
  </si>
  <si>
    <t>Podle zřizovatele škol</t>
  </si>
  <si>
    <t>Podle typu škol</t>
  </si>
  <si>
    <t>na veřejných SŠ
(zřizovatel obec, kraj nebo MŠMT)</t>
  </si>
  <si>
    <t>na soukromých a církevních SŠ</t>
  </si>
  <si>
    <t>na běžných školách</t>
  </si>
  <si>
    <t>na školách určených pro žáky se SVP</t>
  </si>
  <si>
    <t>počet</t>
  </si>
  <si>
    <r>
      <t>%</t>
    </r>
    <r>
      <rPr>
        <vertAlign val="superscript"/>
        <sz val="8"/>
        <rFont val="Arial"/>
        <family val="2"/>
        <charset val="238"/>
      </rPr>
      <t>1)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</si>
  <si>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podíl na celkovém počtu žáků na středních školách v daném školním roce</t>
    </r>
  </si>
  <si>
    <t>SVP – speciální vzdělávací potřeby</t>
  </si>
  <si>
    <r>
      <t xml:space="preserve">Tab. 3.1.11: Střední školy </t>
    </r>
    <r>
      <rPr>
        <sz val="10"/>
        <color theme="1"/>
        <rFont val="Arial"/>
        <family val="2"/>
        <charset val="238"/>
      </rPr>
      <t>v krajském srovnání</t>
    </r>
    <r>
      <rPr>
        <b/>
        <sz val="10"/>
        <color theme="1"/>
        <rFont val="Arial"/>
        <family val="2"/>
        <charset val="238"/>
      </rPr>
      <t xml:space="preserve"> – žáci podle typu navštěvovaných škol a formy vzdělávání, </t>
    </r>
    <r>
      <rPr>
        <sz val="10"/>
        <color theme="1"/>
        <rFont val="Arial"/>
        <family val="2"/>
        <charset val="238"/>
      </rPr>
      <t>ve školním roce 2025/26</t>
    </r>
  </si>
  <si>
    <t>veřejný
(zřizovatel obec, kraj nebo MŠMT)</t>
  </si>
  <si>
    <t>soukromý a církevní</t>
  </si>
  <si>
    <t>běžné</t>
  </si>
  <si>
    <t>určené pro 
žáky se SVP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</si>
  <si>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podíl na celkovém počtu žáků na středních školách v daném kraji</t>
    </r>
  </si>
  <si>
    <r>
      <t xml:space="preserve">Tab. 3.1.12: Střední školy </t>
    </r>
    <r>
      <rPr>
        <sz val="10"/>
        <color theme="1"/>
        <rFont val="Arial"/>
        <family val="2"/>
        <charset val="238"/>
      </rPr>
      <t>celkem –</t>
    </r>
    <r>
      <rPr>
        <b/>
        <sz val="10"/>
        <color theme="1"/>
        <rFont val="Arial"/>
        <family val="2"/>
        <charset val="238"/>
      </rPr>
      <t xml:space="preserve"> žáci podle pohlaví, občanství a údaje, </t>
    </r>
    <r>
      <rPr>
        <sz val="10"/>
        <color theme="1"/>
        <rFont val="Arial"/>
        <family val="2"/>
        <charset val="238"/>
      </rPr>
      <t>zda jsou</t>
    </r>
    <r>
      <rPr>
        <b/>
        <sz val="10"/>
        <color theme="1"/>
        <rFont val="Arial"/>
        <family val="2"/>
        <charset val="238"/>
      </rPr>
      <t xml:space="preserve"> zdravotně postižení, </t>
    </r>
    <r>
      <rPr>
        <sz val="10"/>
        <color theme="1"/>
        <rFont val="Arial"/>
        <family val="2"/>
        <charset val="238"/>
      </rPr>
      <t>v časové řadě 2015/16–2025/26</t>
    </r>
  </si>
  <si>
    <t>Podle pohlaví</t>
  </si>
  <si>
    <r>
      <t>Podle občanství</t>
    </r>
    <r>
      <rPr>
        <vertAlign val="superscript"/>
        <sz val="8"/>
        <rFont val="Arial"/>
        <family val="2"/>
        <charset val="238"/>
      </rPr>
      <t>1)</t>
    </r>
  </si>
  <si>
    <t>Podle zdravotního postižení</t>
  </si>
  <si>
    <t>dívky</t>
  </si>
  <si>
    <t>chlapci</t>
  </si>
  <si>
    <t>ČR</t>
  </si>
  <si>
    <t>cizí</t>
  </si>
  <si>
    <t>ne</t>
  </si>
  <si>
    <t>ano</t>
  </si>
  <si>
    <r>
      <t>%</t>
    </r>
    <r>
      <rPr>
        <vertAlign val="superscript"/>
        <sz val="8"/>
        <rFont val="Arial"/>
        <family val="2"/>
        <charset val="238"/>
      </rPr>
      <t>2)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</si>
  <si>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Počet žáků dle občanství je udáván ve fyzických osobách na rozdíl od ostatních údajů, které jsou uváděny v počtu studií.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</si>
  <si>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podíl na celkovém počtu žáků na středních školách</t>
    </r>
  </si>
  <si>
    <r>
      <t xml:space="preserve">Tab. 3.1.13: Střední školy </t>
    </r>
    <r>
      <rPr>
        <sz val="10"/>
        <color theme="1"/>
        <rFont val="Arial"/>
        <family val="2"/>
        <charset val="238"/>
      </rPr>
      <t>v krajském srovnání</t>
    </r>
    <r>
      <rPr>
        <b/>
        <sz val="10"/>
        <color theme="1"/>
        <rFont val="Arial"/>
        <family val="2"/>
        <charset val="238"/>
      </rPr>
      <t xml:space="preserve"> – žáci podle pohlaví, občanství a údaje, </t>
    </r>
    <r>
      <rPr>
        <sz val="10"/>
        <color theme="1"/>
        <rFont val="Arial"/>
        <family val="2"/>
        <charset val="238"/>
      </rPr>
      <t>zda jsou</t>
    </r>
    <r>
      <rPr>
        <b/>
        <sz val="10"/>
        <color theme="1"/>
        <rFont val="Arial"/>
        <family val="2"/>
        <charset val="238"/>
      </rPr>
      <t xml:space="preserve"> zdravotně postižení,</t>
    </r>
    <r>
      <rPr>
        <sz val="10"/>
        <color theme="1"/>
        <rFont val="Arial"/>
        <family val="2"/>
        <charset val="238"/>
      </rPr>
      <t xml:space="preserve"> ve školním roce 2025/26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</si>
  <si>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podíl na celkovém počtu žáků na středních školách v daném kraji</t>
    </r>
  </si>
  <si>
    <r>
      <t xml:space="preserve">Tab. 3.1.14: Střední školy </t>
    </r>
    <r>
      <rPr>
        <sz val="10"/>
        <color theme="1"/>
        <rFont val="Arial"/>
        <family val="2"/>
        <charset val="238"/>
      </rPr>
      <t>v krajském srovnání</t>
    </r>
    <r>
      <rPr>
        <b/>
        <sz val="10"/>
        <color theme="1"/>
        <rFont val="Arial"/>
        <family val="2"/>
        <charset val="238"/>
      </rPr>
      <t xml:space="preserve"> – denní forma vzdělávání – věková struktura žáků,</t>
    </r>
    <r>
      <rPr>
        <sz val="10"/>
        <color theme="1"/>
        <rFont val="Arial"/>
        <family val="2"/>
        <charset val="238"/>
      </rPr>
      <t xml:space="preserve"> ve školním roce 2025/26</t>
    </r>
  </si>
  <si>
    <t>Žáci v denní formě vzdělávání celkem</t>
  </si>
  <si>
    <t>v tom podle jejich věku</t>
  </si>
  <si>
    <t>11letí a mladší</t>
  </si>
  <si>
    <t>12letí</t>
  </si>
  <si>
    <t>13letí</t>
  </si>
  <si>
    <t>14letí</t>
  </si>
  <si>
    <t>15letí</t>
  </si>
  <si>
    <t>16letí</t>
  </si>
  <si>
    <t>17letí</t>
  </si>
  <si>
    <t>18letí</t>
  </si>
  <si>
    <t>19letí</t>
  </si>
  <si>
    <t>20letí</t>
  </si>
  <si>
    <t>21letí</t>
  </si>
  <si>
    <t>22letí</t>
  </si>
  <si>
    <t>23letí</t>
  </si>
  <si>
    <t>24letí</t>
  </si>
  <si>
    <t>25letí 
a starší</t>
  </si>
  <si>
    <t>Pozn.: Počet žáků v dělení dle věku se uvádí v počtu fyzických osob, nikoliv v počtu studií. Údaje tedy nemusí odpovídat počtu žáků v denním studiu v jiných tabulkách.</t>
  </si>
  <si>
    <r>
      <t xml:space="preserve">Tab. 3.1.15: Střední školy </t>
    </r>
    <r>
      <rPr>
        <sz val="10"/>
        <rFont val="Arial"/>
        <family val="2"/>
        <charset val="238"/>
      </rPr>
      <t>v krajském srovnání</t>
    </r>
    <r>
      <rPr>
        <b/>
        <sz val="10"/>
        <rFont val="Arial"/>
        <family val="2"/>
        <charset val="238"/>
      </rPr>
      <t xml:space="preserve"> – ostatní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 xml:space="preserve"> formy vzdělávání – věková struktura žáků,</t>
    </r>
    <r>
      <rPr>
        <sz val="10"/>
        <rFont val="Arial"/>
        <family val="2"/>
        <charset val="238"/>
      </rPr>
      <t xml:space="preserve"> ve školním roce 2025/26</t>
    </r>
  </si>
  <si>
    <t>Žáci 
v ostatních formách vzdělávání celkem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</si>
  <si>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Ostatní formy vzdělávání zahrnují večerní, dálkovou, distanční a kombinovanou formu vzdělávání</t>
    </r>
  </si>
  <si>
    <r>
      <t>Tab. 3.1.16: Střední školy</t>
    </r>
    <r>
      <rPr>
        <sz val="10"/>
        <color theme="1"/>
        <rFont val="Arial"/>
        <family val="2"/>
        <charset val="238"/>
      </rPr>
      <t xml:space="preserve"> celkem –</t>
    </r>
    <r>
      <rPr>
        <b/>
        <sz val="10"/>
        <color theme="1"/>
        <rFont val="Arial"/>
        <family val="2"/>
        <charset val="238"/>
      </rPr>
      <t xml:space="preserve"> žáci s jiným než českým státním občanstvím,</t>
    </r>
    <r>
      <rPr>
        <sz val="10"/>
        <color theme="1"/>
        <rFont val="Arial"/>
        <family val="2"/>
        <charset val="238"/>
      </rPr>
      <t xml:space="preserve"> v časové řadě 2015/16–2025/26</t>
    </r>
  </si>
  <si>
    <r>
      <t>Celkem</t>
    </r>
    <r>
      <rPr>
        <vertAlign val="superscript"/>
        <sz val="8"/>
        <color theme="1"/>
        <rFont val="Arial"/>
        <family val="2"/>
        <charset val="238"/>
      </rPr>
      <t>1)</t>
    </r>
  </si>
  <si>
    <t>Občané EU</t>
  </si>
  <si>
    <t>Občané ostatních států (mimo země EU) a žáci s nezjištěným státním občanstvím</t>
  </si>
  <si>
    <t>z toho občané Slovenska</t>
  </si>
  <si>
    <t>v tom občané</t>
  </si>
  <si>
    <t>Ukrajiny</t>
  </si>
  <si>
    <t>Vietnamu</t>
  </si>
  <si>
    <t>Ruska</t>
  </si>
  <si>
    <r>
      <t>%</t>
    </r>
    <r>
      <rPr>
        <vertAlign val="superscript"/>
        <sz val="8"/>
        <color theme="1"/>
        <rFont val="Arial"/>
        <family val="2"/>
        <charset val="238"/>
      </rPr>
      <t>2)</t>
    </r>
  </si>
  <si>
    <r>
      <t>%</t>
    </r>
    <r>
      <rPr>
        <vertAlign val="superscript"/>
        <sz val="8"/>
        <color theme="1"/>
        <rFont val="Arial"/>
        <family val="2"/>
        <charset val="238"/>
      </rPr>
      <t>3)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</si>
  <si>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údaje o fyzických osobách (každý žák je evidován jen pod jedním státním občanstvím, pokud má dítě dvojí občanství, upřednostní se české, dále občanství státu EU)</t>
    </r>
  </si>
  <si>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podíl na celkovém počtu žáků středních škol v daném školním roce </t>
    </r>
  </si>
  <si>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podíl na celkovém počtu žáků středních škol s cizím státním občanstvím v daném školním roce</t>
    </r>
  </si>
  <si>
    <r>
      <t xml:space="preserve">Tab. 3.1.17: Střední školy </t>
    </r>
    <r>
      <rPr>
        <sz val="10"/>
        <color theme="1"/>
        <rFont val="Arial"/>
        <family val="2"/>
        <charset val="238"/>
      </rPr>
      <t>v krajském srovnání</t>
    </r>
    <r>
      <rPr>
        <b/>
        <sz val="10"/>
        <color theme="1"/>
        <rFont val="Arial"/>
        <family val="2"/>
        <charset val="238"/>
      </rPr>
      <t xml:space="preserve"> – žáci s jiným než českým státním občanstvím,</t>
    </r>
    <r>
      <rPr>
        <sz val="10"/>
        <color theme="1"/>
        <rFont val="Arial"/>
        <family val="2"/>
        <charset val="238"/>
      </rPr>
      <t xml:space="preserve"> ve školním roce 2025/26</t>
    </r>
  </si>
  <si>
    <t>Občané ostatních států (mimo země EU) 
a žáci s nezjištěným státním občanstvím</t>
  </si>
  <si>
    <t>podle vybraných států</t>
  </si>
  <si>
    <t xml:space="preserve">v tom </t>
  </si>
  <si>
    <t>občané 
Ukrajiny</t>
  </si>
  <si>
    <t>občané 
Slovenska</t>
  </si>
  <si>
    <t>občané 
Vietnamu</t>
  </si>
  <si>
    <t>občané 
Ruska</t>
  </si>
  <si>
    <t>občané 
Mongolska</t>
  </si>
  <si>
    <t>občané 
Rumunska</t>
  </si>
  <si>
    <t>ostatní evropské státy</t>
  </si>
  <si>
    <t>státy mimo 
Evropu a 
nezjištěná občanství</t>
  </si>
  <si>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podíl na celkovém počtu žáků středních škol v daném kraji</t>
    </r>
  </si>
  <si>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podíl na celkovém počtu žáků středních škol s cizím státním občanstvím v daném kraji </t>
    </r>
  </si>
  <si>
    <r>
      <t xml:space="preserve">Tab. 3.1.18: Střední školy </t>
    </r>
    <r>
      <rPr>
        <sz val="10"/>
        <color theme="1"/>
        <rFont val="Arial"/>
        <family val="2"/>
        <charset val="238"/>
      </rPr>
      <t>v krajském srovnání –</t>
    </r>
    <r>
      <rPr>
        <b/>
        <sz val="10"/>
        <color theme="1"/>
        <rFont val="Arial"/>
        <family val="2"/>
        <charset val="238"/>
      </rPr>
      <t xml:space="preserve"> počet žáků s jiným než českým státním občanstvím, </t>
    </r>
    <r>
      <rPr>
        <sz val="10"/>
        <color theme="1"/>
        <rFont val="Arial"/>
        <family val="2"/>
        <charset val="238"/>
      </rPr>
      <t>v časové řadě 2015/16–2025/26</t>
    </r>
  </si>
  <si>
    <r>
      <rPr>
        <b/>
        <sz val="10"/>
        <color theme="1"/>
        <rFont val="Arial"/>
        <family val="2"/>
        <charset val="238"/>
      </rPr>
      <t>Tab. 3.1.19: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Střední školy </t>
    </r>
    <r>
      <rPr>
        <sz val="10"/>
        <color theme="1"/>
        <rFont val="Arial"/>
        <family val="2"/>
        <charset val="238"/>
      </rPr>
      <t xml:space="preserve">celkem – </t>
    </r>
    <r>
      <rPr>
        <b/>
        <sz val="10"/>
        <color theme="1"/>
        <rFont val="Arial"/>
        <family val="2"/>
        <charset val="238"/>
      </rPr>
      <t xml:space="preserve">speciální vzdělávání – školy, třídy a žáci, </t>
    </r>
    <r>
      <rPr>
        <sz val="10"/>
        <color theme="1"/>
        <rFont val="Arial"/>
        <family val="2"/>
        <charset val="238"/>
      </rPr>
      <t>v časové řadě 2015/16–2025/26</t>
    </r>
  </si>
  <si>
    <r>
      <t>Školy zřízené výhradně pro žáky se SVP</t>
    </r>
    <r>
      <rPr>
        <vertAlign val="superscript"/>
        <sz val="8"/>
        <rFont val="Arial"/>
        <family val="2"/>
        <charset val="238"/>
      </rPr>
      <t>1)</t>
    </r>
  </si>
  <si>
    <r>
      <t>Školy se žáky se 
zdravotním postižením</t>
    </r>
    <r>
      <rPr>
        <vertAlign val="superscript"/>
        <sz val="8"/>
        <rFont val="Arial"/>
        <family val="2"/>
        <charset val="238"/>
      </rPr>
      <t>2)</t>
    </r>
  </si>
  <si>
    <r>
      <t>Žáci se zdravotním postižením</t>
    </r>
    <r>
      <rPr>
        <vertAlign val="superscript"/>
        <sz val="8"/>
        <rFont val="Arial"/>
        <family val="2"/>
        <charset val="238"/>
      </rPr>
      <t>3)</t>
    </r>
  </si>
  <si>
    <t>počet škol</t>
  </si>
  <si>
    <t>počet tříd</t>
  </si>
  <si>
    <t>počet žáků</t>
  </si>
  <si>
    <t>podle 
pohlaví</t>
  </si>
  <si>
    <t>v tom</t>
  </si>
  <si>
    <t>podle pohlaví</t>
  </si>
  <si>
    <r>
      <t>ve speciálních třídách</t>
    </r>
    <r>
      <rPr>
        <vertAlign val="superscript"/>
        <sz val="8"/>
        <color theme="1"/>
        <rFont val="Arial"/>
        <family val="2"/>
        <charset val="238"/>
      </rPr>
      <t>4)</t>
    </r>
  </si>
  <si>
    <t>v běžných třídách</t>
  </si>
  <si>
    <r>
      <t>v %</t>
    </r>
    <r>
      <rPr>
        <vertAlign val="superscript"/>
        <sz val="8"/>
        <color theme="1"/>
        <rFont val="Arial"/>
        <family val="2"/>
        <charset val="238"/>
      </rPr>
      <t>5)</t>
    </r>
  </si>
  <si>
    <t xml:space="preserve">abs. </t>
  </si>
  <si>
    <r>
      <t>%</t>
    </r>
    <r>
      <rPr>
        <vertAlign val="superscript"/>
        <sz val="8"/>
        <color theme="1"/>
        <rFont val="Arial"/>
        <family val="2"/>
        <charset val="238"/>
      </rPr>
      <t>6)</t>
    </r>
  </si>
  <si>
    <r>
      <rPr>
        <vertAlign val="superscript"/>
        <sz val="8"/>
        <color theme="1"/>
        <rFont val="Arial"/>
        <family val="2"/>
        <charset val="238"/>
      </rPr>
      <t xml:space="preserve">1) </t>
    </r>
    <r>
      <rPr>
        <sz val="8"/>
        <color theme="1"/>
        <rFont val="Arial"/>
        <family val="2"/>
        <charset val="238"/>
      </rPr>
      <t>zahrnuje pouze školy samostatně zřízené pro žáky se SVP (tj. žáky zdravotně postižené, zdravotně znevýhodněné či sociálně znevýhodněné)</t>
    </r>
  </si>
  <si>
    <r>
      <t>2)</t>
    </r>
    <r>
      <rPr>
        <sz val="8"/>
        <color theme="1"/>
        <rFont val="Arial"/>
        <family val="2"/>
        <charset val="238"/>
      </rPr>
      <t>zahrnuje jak školy samostatně zřízené pro žáky se SVP, tak běžné školy, ve kterých jsou žáci se zdravotním postižením</t>
    </r>
  </si>
  <si>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  <charset val="238"/>
      </rPr>
      <t xml:space="preserve"> Zahrnuje žáky se zdravotním postižením tělesným, zrakovým, sluchovým, mentálním, autismem, vadami řeči, souběžným postižením více vadami a s vývojovými poruchami učení nebo chování.</t>
    </r>
  </si>
  <si>
    <r>
      <rPr>
        <vertAlign val="superscript"/>
        <sz val="8"/>
        <color theme="1"/>
        <rFont val="Arial"/>
        <family val="2"/>
        <charset val="238"/>
      </rPr>
      <t xml:space="preserve">4) </t>
    </r>
    <r>
      <rPr>
        <sz val="8"/>
        <color theme="1"/>
        <rFont val="Arial"/>
        <family val="2"/>
        <charset val="238"/>
      </rPr>
      <t>zahrnuje speciální třídy ve školách samostatně zřízených pro žáky se SVP i ve školách běžných</t>
    </r>
  </si>
  <si>
    <r>
      <rPr>
        <vertAlign val="superscript"/>
        <sz val="8"/>
        <color theme="1"/>
        <rFont val="Arial"/>
        <family val="2"/>
        <charset val="238"/>
      </rPr>
      <t xml:space="preserve">5) </t>
    </r>
    <r>
      <rPr>
        <sz val="8"/>
        <color theme="1"/>
        <rFont val="Arial"/>
        <family val="2"/>
        <charset val="238"/>
      </rPr>
      <t>podíl ze všech žáků navštěvujících střední školy</t>
    </r>
  </si>
  <si>
    <r>
      <rPr>
        <vertAlign val="superscript"/>
        <sz val="8"/>
        <color theme="1"/>
        <rFont val="Arial"/>
        <family val="2"/>
        <charset val="238"/>
      </rPr>
      <t>6)</t>
    </r>
    <r>
      <rPr>
        <sz val="8"/>
        <color theme="1"/>
        <rFont val="Arial"/>
        <family val="2"/>
        <charset val="238"/>
      </rPr>
      <t xml:space="preserve"> podíl ze žáků se zdravotním postižením</t>
    </r>
  </si>
  <si>
    <t>SVP – speciální vzdělávací potřeby; MŠMT – Ministerstvo školství, mládeže a tělovýchovy</t>
  </si>
  <si>
    <r>
      <rPr>
        <b/>
        <sz val="10"/>
        <color theme="1"/>
        <rFont val="Arial"/>
        <family val="2"/>
        <charset val="238"/>
      </rPr>
      <t>Tab. 3.1.20: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Střední školy </t>
    </r>
    <r>
      <rPr>
        <sz val="10"/>
        <color theme="1"/>
        <rFont val="Arial"/>
        <family val="2"/>
        <charset val="238"/>
      </rPr>
      <t xml:space="preserve">v krajském srovnání – </t>
    </r>
    <r>
      <rPr>
        <b/>
        <sz val="10"/>
        <color theme="1"/>
        <rFont val="Arial"/>
        <family val="2"/>
        <charset val="238"/>
      </rPr>
      <t>speciální vzdělávání –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školy, třídy a žáci, </t>
    </r>
    <r>
      <rPr>
        <sz val="10"/>
        <color theme="1"/>
        <rFont val="Arial"/>
        <family val="2"/>
        <charset val="238"/>
      </rPr>
      <t>ve školním roce 2025/26</t>
    </r>
  </si>
  <si>
    <t>počet žáků celkem</t>
  </si>
  <si>
    <r>
      <t>Tab. 3.1.21: Střední školy</t>
    </r>
    <r>
      <rPr>
        <sz val="10"/>
        <color theme="1"/>
        <rFont val="Arial"/>
        <family val="2"/>
        <charset val="238"/>
      </rPr>
      <t xml:space="preserve"> celkem</t>
    </r>
    <r>
      <rPr>
        <b/>
        <sz val="10"/>
        <color theme="1"/>
        <rFont val="Arial"/>
        <family val="2"/>
        <charset val="238"/>
      </rPr>
      <t xml:space="preserve"> –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žáci se zdravotním postižením podle druhu postižení,</t>
    </r>
    <r>
      <rPr>
        <sz val="10"/>
        <color theme="1"/>
        <rFont val="Arial"/>
        <family val="2"/>
        <charset val="238"/>
      </rPr>
      <t xml:space="preserve"> v časové řadě 2015/16–2025/26</t>
    </r>
  </si>
  <si>
    <t xml:space="preserve"> </t>
  </si>
  <si>
    <r>
      <t>z toho ve speciálních třídách</t>
    </r>
    <r>
      <rPr>
        <vertAlign val="superscript"/>
        <sz val="8"/>
        <rFont val="Arial"/>
        <family val="2"/>
        <charset val="238"/>
      </rPr>
      <t>1)</t>
    </r>
  </si>
  <si>
    <t>v tom postižení</t>
  </si>
  <si>
    <t>vývojovými poruchami učení</t>
  </si>
  <si>
    <t>vývojovými poruchami chování</t>
  </si>
  <si>
    <t>mentálně</t>
  </si>
  <si>
    <t>vadami řeči</t>
  </si>
  <si>
    <t>sluchově</t>
  </si>
  <si>
    <t>zrakově</t>
  </si>
  <si>
    <t>tělesně</t>
  </si>
  <si>
    <t>autismem</t>
  </si>
  <si>
    <r>
      <t>více vadami</t>
    </r>
    <r>
      <rPr>
        <vertAlign val="superscript"/>
        <sz val="8"/>
        <color theme="1"/>
        <rFont val="Arial"/>
        <family val="2"/>
        <charset val="238"/>
      </rPr>
      <t>2)</t>
    </r>
  </si>
  <si>
    <r>
      <t>%</t>
    </r>
    <r>
      <rPr>
        <vertAlign val="superscript"/>
        <sz val="8"/>
        <rFont val="Arial"/>
        <family val="2"/>
        <charset val="238"/>
      </rPr>
      <t>4)</t>
    </r>
  </si>
  <si>
    <r>
      <t>%</t>
    </r>
    <r>
      <rPr>
        <vertAlign val="superscript"/>
        <sz val="8"/>
        <color theme="1"/>
        <rFont val="Arial"/>
        <family val="2"/>
        <charset val="238"/>
      </rPr>
      <t>4)</t>
    </r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</si>
  <si>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třídy určené pro žáky se speciálními vzdělávacími potřebami na běžných školách i na školách samostatně zřízených pro děti se speciálními vzdělávacími potřebami</t>
    </r>
  </si>
  <si>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za postiženého více vadami se považuje žák se dvěma nebo více druhy postižení, ze kterých by každé opravňovalo k poskytování podpůrných opatření ve vyšších stupních podpory</t>
    </r>
  </si>
  <si>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podíl na celkovém počtu žáků středních škol ve sledovaném školním roce</t>
    </r>
  </si>
  <si>
    <r>
      <rPr>
        <vertAlign val="superscript"/>
        <sz val="8"/>
        <color theme="1"/>
        <rFont val="Arial"/>
        <family val="2"/>
        <charset val="238"/>
      </rPr>
      <t>4)</t>
    </r>
    <r>
      <rPr>
        <sz val="8"/>
        <color theme="1"/>
        <rFont val="Arial"/>
        <family val="2"/>
        <charset val="238"/>
      </rPr>
      <t xml:space="preserve"> podíl žáků ve speciálních třídách, resp. s daným postižením na celkovém počtu žáků se zdravotním postižením</t>
    </r>
  </si>
  <si>
    <r>
      <t>Tab. 3.1.22: Střední školy</t>
    </r>
    <r>
      <rPr>
        <sz val="10"/>
        <color theme="1"/>
        <rFont val="Arial"/>
        <family val="2"/>
        <charset val="238"/>
      </rPr>
      <t xml:space="preserve"> celkem – </t>
    </r>
    <r>
      <rPr>
        <b/>
        <sz val="10"/>
        <color theme="1"/>
        <rFont val="Arial"/>
        <family val="2"/>
        <charset val="238"/>
      </rPr>
      <t xml:space="preserve">dívky se zdravotním postižením podle druhu postižení, </t>
    </r>
    <r>
      <rPr>
        <sz val="10"/>
        <color theme="1"/>
        <rFont val="Arial"/>
        <family val="2"/>
        <charset val="238"/>
      </rPr>
      <t>v časové řadě 2015/16–2025/26</t>
    </r>
  </si>
  <si>
    <r>
      <t>z toho ve spe-ciálních třídách</t>
    </r>
    <r>
      <rPr>
        <vertAlign val="superscript"/>
        <sz val="8"/>
        <color theme="1"/>
        <rFont val="Arial"/>
        <family val="2"/>
        <charset val="238"/>
      </rPr>
      <t>1)</t>
    </r>
  </si>
  <si>
    <r>
      <t>%</t>
    </r>
    <r>
      <rPr>
        <vertAlign val="superscript"/>
        <sz val="8"/>
        <color theme="1"/>
        <rFont val="Arial"/>
        <family val="2"/>
        <charset val="238"/>
      </rPr>
      <t>5)</t>
    </r>
  </si>
  <si>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podíl na celkovém počtu dívek na středních školách </t>
    </r>
  </si>
  <si>
    <r>
      <rPr>
        <vertAlign val="superscript"/>
        <sz val="8"/>
        <color theme="1"/>
        <rFont val="Arial"/>
        <family val="2"/>
        <charset val="238"/>
      </rPr>
      <t>4)</t>
    </r>
    <r>
      <rPr>
        <sz val="8"/>
        <color theme="1"/>
        <rFont val="Arial"/>
        <family val="2"/>
        <charset val="238"/>
      </rPr>
      <t xml:space="preserve"> podíl dívek na celkovém počtu žáků se zdravotním postižením na středních školách </t>
    </r>
  </si>
  <si>
    <r>
      <rPr>
        <vertAlign val="superscript"/>
        <sz val="8"/>
        <color theme="1"/>
        <rFont val="Arial"/>
        <family val="2"/>
        <charset val="238"/>
      </rPr>
      <t>5)</t>
    </r>
    <r>
      <rPr>
        <sz val="8"/>
        <color theme="1"/>
        <rFont val="Arial"/>
        <family val="2"/>
        <charset val="238"/>
      </rPr>
      <t xml:space="preserve"> podíl dívek vs daným postižením na celkovém počtu dívek se zdravotním postižením na středních školách </t>
    </r>
  </si>
  <si>
    <r>
      <t xml:space="preserve">Tab. 3.1.23: Střední školy </t>
    </r>
    <r>
      <rPr>
        <sz val="10"/>
        <color theme="1"/>
        <rFont val="Arial"/>
        <family val="2"/>
        <charset val="238"/>
      </rPr>
      <t>celkem</t>
    </r>
    <r>
      <rPr>
        <b/>
        <sz val="10"/>
        <color theme="1"/>
        <rFont val="Arial"/>
        <family val="2"/>
        <charset val="238"/>
      </rPr>
      <t xml:space="preserve"> – chlapci se zdravotním postižením podle druhu postižení, </t>
    </r>
    <r>
      <rPr>
        <sz val="10"/>
        <color theme="1"/>
        <rFont val="Arial"/>
        <family val="2"/>
        <charset val="238"/>
      </rPr>
      <t>v časové řadě 2015/16–2025/26</t>
    </r>
  </si>
  <si>
    <r>
      <t>z toho 
ve spe-ciálních třídách</t>
    </r>
    <r>
      <rPr>
        <vertAlign val="superscript"/>
        <sz val="8"/>
        <color theme="1"/>
        <rFont val="Arial"/>
        <family val="2"/>
        <charset val="238"/>
      </rPr>
      <t>1)</t>
    </r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</si>
  <si>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třídy určené pro děti se speciálními vzdělávacími potřebami na běžných školách i na školách samostatně zřízených pro žáky se speciálními vzdělávacími potřebami</t>
    </r>
  </si>
  <si>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podíl na celkovém počtu chlapců na středních školách</t>
    </r>
  </si>
  <si>
    <r>
      <rPr>
        <vertAlign val="superscript"/>
        <sz val="8"/>
        <color theme="1"/>
        <rFont val="Arial"/>
        <family val="2"/>
        <charset val="238"/>
      </rPr>
      <t>4)</t>
    </r>
    <r>
      <rPr>
        <sz val="8"/>
        <color theme="1"/>
        <rFont val="Arial"/>
        <family val="2"/>
        <charset val="238"/>
      </rPr>
      <t xml:space="preserve"> podíl chlapců na celkovém počtu žáků se zdravotním postižením na středních školách </t>
    </r>
  </si>
  <si>
    <r>
      <rPr>
        <vertAlign val="superscript"/>
        <sz val="8"/>
        <color theme="1"/>
        <rFont val="Arial"/>
        <family val="2"/>
        <charset val="238"/>
      </rPr>
      <t>5)</t>
    </r>
    <r>
      <rPr>
        <sz val="8"/>
        <color theme="1"/>
        <rFont val="Arial"/>
        <family val="2"/>
        <charset val="238"/>
      </rPr>
      <t xml:space="preserve"> podíl chlapců vs daným postižením na celkovém počtu chlapců se zdravotním postižením na středních školách </t>
    </r>
  </si>
  <si>
    <r>
      <t xml:space="preserve">Tab. 3.1.24: Střední školy </t>
    </r>
    <r>
      <rPr>
        <sz val="10"/>
        <color theme="1"/>
        <rFont val="Arial"/>
        <family val="2"/>
        <charset val="238"/>
      </rPr>
      <t>v krajském srovnání</t>
    </r>
    <r>
      <rPr>
        <b/>
        <sz val="10"/>
        <color theme="1"/>
        <rFont val="Arial"/>
        <family val="2"/>
        <charset val="238"/>
      </rPr>
      <t xml:space="preserve"> – žáci se zdravotním postižením podle druhu postižení,</t>
    </r>
    <r>
      <rPr>
        <sz val="10"/>
        <color theme="1"/>
        <rFont val="Arial"/>
        <family val="2"/>
        <charset val="238"/>
      </rPr>
      <t xml:space="preserve"> ve školním roce 2025/26</t>
    </r>
  </si>
  <si>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podíl na celkovém počtu žáků středních škol v daném kraji</t>
    </r>
  </si>
  <si>
    <r>
      <rPr>
        <vertAlign val="superscript"/>
        <sz val="8"/>
        <color theme="1"/>
        <rFont val="Arial"/>
        <family val="2"/>
        <charset val="238"/>
      </rPr>
      <t>4)</t>
    </r>
    <r>
      <rPr>
        <sz val="8"/>
        <color theme="1"/>
        <rFont val="Arial"/>
        <family val="2"/>
        <charset val="238"/>
      </rPr>
      <t xml:space="preserve"> podíl žáků ve speciálních třídách či s daným postižením na celkovém počtu žáků středních škol se zdravotním postižením v daném kraji </t>
    </r>
  </si>
  <si>
    <r>
      <t xml:space="preserve">Tab. 3.1.25: Střední školy </t>
    </r>
    <r>
      <rPr>
        <sz val="10"/>
        <color theme="1"/>
        <rFont val="Arial"/>
        <family val="2"/>
        <charset val="238"/>
      </rPr>
      <t>v krajském srovnání</t>
    </r>
    <r>
      <rPr>
        <b/>
        <sz val="10"/>
        <color theme="1"/>
        <rFont val="Arial"/>
        <family val="2"/>
        <charset val="238"/>
      </rPr>
      <t xml:space="preserve"> – dívky se zdravotním postižením podle druhu postižení,</t>
    </r>
    <r>
      <rPr>
        <sz val="10"/>
        <color theme="1"/>
        <rFont val="Arial"/>
        <family val="2"/>
        <charset val="238"/>
      </rPr>
      <t xml:space="preserve"> ve školním roce 2025/26</t>
    </r>
  </si>
  <si>
    <t>v tom postižené</t>
  </si>
  <si>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podíl na celkovém počtu žákyň středních škol v daném kraji</t>
    </r>
  </si>
  <si>
    <r>
      <rPr>
        <vertAlign val="superscript"/>
        <sz val="8"/>
        <color theme="1"/>
        <rFont val="Arial"/>
        <family val="2"/>
        <charset val="238"/>
      </rPr>
      <t>4)</t>
    </r>
    <r>
      <rPr>
        <sz val="8"/>
        <color theme="1"/>
        <rFont val="Arial"/>
        <family val="2"/>
        <charset val="238"/>
      </rPr>
      <t xml:space="preserve"> podíl dívek s daným postižením na celkovém počtu žákyň středních škol se zdravotním postižením v daném kraji </t>
    </r>
  </si>
  <si>
    <r>
      <t xml:space="preserve">Tab. 3.1.26: Střední školy </t>
    </r>
    <r>
      <rPr>
        <sz val="10"/>
        <color theme="1"/>
        <rFont val="Arial"/>
        <family val="2"/>
        <charset val="238"/>
      </rPr>
      <t>v krajském srovnání</t>
    </r>
    <r>
      <rPr>
        <b/>
        <sz val="10"/>
        <color theme="1"/>
        <rFont val="Arial"/>
        <family val="2"/>
        <charset val="238"/>
      </rPr>
      <t xml:space="preserve"> – chlapci se zdravotním postižením podle druhu postižení,</t>
    </r>
    <r>
      <rPr>
        <sz val="10"/>
        <color theme="1"/>
        <rFont val="Arial"/>
        <family val="2"/>
        <charset val="238"/>
      </rPr>
      <t xml:space="preserve"> ve školním roce 2025/26</t>
    </r>
  </si>
  <si>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podíl na celkovém počtu chlapců - žáků středních škol v daném kraji</t>
    </r>
  </si>
  <si>
    <r>
      <rPr>
        <vertAlign val="superscript"/>
        <sz val="8"/>
        <color theme="1"/>
        <rFont val="Arial"/>
        <family val="2"/>
        <charset val="238"/>
      </rPr>
      <t>4)</t>
    </r>
    <r>
      <rPr>
        <sz val="8"/>
        <color theme="1"/>
        <rFont val="Arial"/>
        <family val="2"/>
        <charset val="238"/>
      </rPr>
      <t xml:space="preserve"> podíl žáků s daným postižením na celkovém počtu žáků středních škol se zdravotním postižením v daném kraji </t>
    </r>
  </si>
  <si>
    <r>
      <t xml:space="preserve">Tab. 3.1.27: Střední školy </t>
    </r>
    <r>
      <rPr>
        <sz val="10"/>
        <color theme="1"/>
        <rFont val="Arial"/>
        <family val="2"/>
        <charset val="238"/>
      </rPr>
      <t>v krajském srovnání –</t>
    </r>
    <r>
      <rPr>
        <b/>
        <sz val="10"/>
        <color theme="1"/>
        <rFont val="Arial"/>
        <family val="2"/>
        <charset val="238"/>
      </rPr>
      <t xml:space="preserve"> počet žáků se zdravotním postižením, </t>
    </r>
    <r>
      <rPr>
        <sz val="10"/>
        <color theme="1"/>
        <rFont val="Arial"/>
        <family val="2"/>
        <charset val="238"/>
      </rPr>
      <t>v časové řadě 2015/16–2025/26</t>
    </r>
  </si>
  <si>
    <r>
      <t xml:space="preserve">Tab. 3.1.28: Střední školy </t>
    </r>
    <r>
      <rPr>
        <sz val="10"/>
        <color theme="1"/>
        <rFont val="Arial"/>
        <family val="2"/>
        <charset val="238"/>
      </rPr>
      <t>podle druhu středního vzdělávání</t>
    </r>
    <r>
      <rPr>
        <b/>
        <sz val="10"/>
        <color theme="1"/>
        <rFont val="Arial"/>
        <family val="2"/>
        <charset val="238"/>
      </rPr>
      <t xml:space="preserve"> – školy, třídy, žáci, nově přijatí a absolventi, </t>
    </r>
    <r>
      <rPr>
        <sz val="10"/>
        <color theme="1"/>
        <rFont val="Arial"/>
        <family val="2"/>
        <charset val="238"/>
      </rPr>
      <t>v časové řadě 2015/16–2025/26</t>
    </r>
  </si>
  <si>
    <r>
      <t>Střední vzdělávání
(bez výučního listu a bez maturity)</t>
    </r>
    <r>
      <rPr>
        <vertAlign val="superscript"/>
        <sz val="8"/>
        <color theme="1"/>
        <rFont val="Arial"/>
        <family val="2"/>
        <charset val="238"/>
      </rPr>
      <t>1)</t>
    </r>
  </si>
  <si>
    <t>Střední vzdělávání s výučním listem</t>
  </si>
  <si>
    <r>
      <t>Střední vzdělávání s maturitní zkouškou</t>
    </r>
    <r>
      <rPr>
        <vertAlign val="superscript"/>
        <sz val="8"/>
        <color theme="1"/>
        <rFont val="Arial"/>
        <family val="2"/>
        <charset val="238"/>
      </rPr>
      <t>2)</t>
    </r>
  </si>
  <si>
    <t>Nástavbové studium</t>
  </si>
  <si>
    <r>
      <t>školy</t>
    </r>
    <r>
      <rPr>
        <vertAlign val="superscript"/>
        <sz val="8"/>
        <color theme="1"/>
        <rFont val="Arial"/>
        <family val="2"/>
        <charset val="238"/>
      </rPr>
      <t>3)</t>
    </r>
  </si>
  <si>
    <r>
      <t>třídy</t>
    </r>
    <r>
      <rPr>
        <vertAlign val="superscript"/>
        <sz val="8"/>
        <color theme="1"/>
        <rFont val="Arial"/>
        <family val="2"/>
        <charset val="238"/>
      </rPr>
      <t>4)</t>
    </r>
  </si>
  <si>
    <t>žáci  celkem</t>
  </si>
  <si>
    <t>absol-venti</t>
  </si>
  <si>
    <t>žáci celkem</t>
  </si>
  <si>
    <t xml:space="preserve">absol-venti 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</si>
  <si>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zahrnuje 2leté učební obory a obory praktických škol bez výučního listu či maturitního vysvědčení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</si>
  <si>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střední vzdělávání s maturitní zkouškou zahrnuje následující druhy vzdělávání: 
      a) všeobecné střední vzdělávání s maturitní zkouškou (obory gymnázií), b) odborné střední vzdělávání s maturitní zkouškou (včetně lyceí)</t>
    </r>
  </si>
  <si>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  <charset val="238"/>
      </rPr>
      <t xml:space="preserve"> jedna škola může nabízet více druhů či forem vzdělávání, jejich součet tedy nemusí odpovídat celkovému počtu středních škol v daném školním roce</t>
    </r>
  </si>
  <si>
    <r>
      <rPr>
        <vertAlign val="superscript"/>
        <sz val="8"/>
        <color theme="1"/>
        <rFont val="Arial"/>
        <family val="2"/>
        <charset val="238"/>
      </rPr>
      <t>4</t>
    </r>
    <r>
      <rPr>
        <vertAlign val="superscript"/>
        <sz val="8"/>
        <rFont val="Arial"/>
        <family val="2"/>
        <charset val="238"/>
      </rPr>
      <t xml:space="preserve">) </t>
    </r>
    <r>
      <rPr>
        <sz val="8"/>
        <rFont val="Arial"/>
        <family val="2"/>
        <charset val="238"/>
      </rPr>
      <t>uvedeny pouze třídy, ve kterých je poskytována denní forma vzdělávání</t>
    </r>
  </si>
  <si>
    <r>
      <t xml:space="preserve">Tab. 3.1.29: Střední školy </t>
    </r>
    <r>
      <rPr>
        <sz val="10"/>
        <color theme="1"/>
        <rFont val="Arial"/>
        <family val="2"/>
        <charset val="238"/>
      </rPr>
      <t>podle druhu středního vzdělávání</t>
    </r>
    <r>
      <rPr>
        <b/>
        <sz val="10"/>
        <color theme="1"/>
        <rFont val="Arial"/>
        <family val="2"/>
        <charset val="238"/>
      </rPr>
      <t xml:space="preserve"> –</t>
    </r>
    <r>
      <rPr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 xml:space="preserve">žáci podle pohlaví a formy vzdělávání, </t>
    </r>
    <r>
      <rPr>
        <sz val="10"/>
        <color theme="1"/>
        <rFont val="Arial"/>
        <family val="2"/>
        <charset val="238"/>
      </rPr>
      <t>v časové řadě 2015/16–2025/26</t>
    </r>
  </si>
  <si>
    <r>
      <t>Střední 
bez výučního listu a bez maturity</t>
    </r>
    <r>
      <rPr>
        <vertAlign val="superscript"/>
        <sz val="8"/>
        <color theme="1"/>
        <rFont val="Arial"/>
        <family val="2"/>
        <charset val="238"/>
      </rPr>
      <t>1)</t>
    </r>
  </si>
  <si>
    <t>Střední s výučním listem</t>
  </si>
  <si>
    <r>
      <t>Střední s maturitní zkouškou</t>
    </r>
    <r>
      <rPr>
        <vertAlign val="superscript"/>
        <sz val="8"/>
        <color theme="1"/>
        <rFont val="Arial"/>
        <family val="2"/>
        <charset val="238"/>
      </rPr>
      <t>2)</t>
    </r>
  </si>
  <si>
    <t>Nástavbové</t>
  </si>
  <si>
    <t>z toho denní forma vzděl.</t>
  </si>
  <si>
    <r>
      <rPr>
        <vertAlign val="superscript"/>
        <sz val="8"/>
        <rFont val="Arial"/>
        <family val="2"/>
        <charset val="238"/>
      </rPr>
      <t xml:space="preserve">1) </t>
    </r>
    <r>
      <rPr>
        <sz val="8"/>
        <rFont val="Arial"/>
        <family val="2"/>
        <charset val="238"/>
      </rPr>
      <t>zahrnuje 2leté učební obory a obory praktických škol bez výučního listu či maturitního vysvědčení</t>
    </r>
  </si>
  <si>
    <r>
      <t xml:space="preserve">Tab. 3.1.30: Střední školy </t>
    </r>
    <r>
      <rPr>
        <sz val="10"/>
        <color theme="1"/>
        <rFont val="Arial"/>
        <family val="2"/>
        <charset val="238"/>
      </rPr>
      <t>podle druhu středního vzdělávání –</t>
    </r>
    <r>
      <rPr>
        <b/>
        <sz val="10"/>
        <color theme="1"/>
        <rFont val="Arial"/>
        <family val="2"/>
        <charset val="238"/>
      </rPr>
      <t xml:space="preserve"> nově přijatí žáci do 1. ročníku podle pohlaví a formy vzdělávání,</t>
    </r>
    <r>
      <rPr>
        <sz val="10"/>
        <color theme="1"/>
        <rFont val="Arial"/>
        <family val="2"/>
        <charset val="238"/>
      </rPr>
      <t xml:space="preserve"> 
                         v časové řadě  2015/16–2025/26</t>
    </r>
  </si>
  <si>
    <r>
      <t xml:space="preserve">Tab. 3.1.31 Střední školy </t>
    </r>
    <r>
      <rPr>
        <sz val="10"/>
        <color theme="1"/>
        <rFont val="Arial"/>
        <family val="2"/>
        <charset val="238"/>
      </rPr>
      <t>podle druhu středního vzdělávání –</t>
    </r>
    <r>
      <rPr>
        <b/>
        <sz val="10"/>
        <color theme="1"/>
        <rFont val="Arial"/>
        <family val="2"/>
        <charset val="238"/>
      </rPr>
      <t xml:space="preserve"> absolventi podle pohlaví a formy vzdělávání,</t>
    </r>
    <r>
      <rPr>
        <sz val="10"/>
        <color theme="1"/>
        <rFont val="Arial"/>
        <family val="2"/>
        <charset val="238"/>
      </rPr>
      <t xml:space="preserve"> v časové řadě 2014/15–2024/25</t>
    </r>
  </si>
  <si>
    <t>Změna 
za 5 let 
(19/20–24/25)</t>
  </si>
  <si>
    <t>Změna 
za 10 let 
(14/15–24/25)</t>
  </si>
  <si>
    <t xml:space="preserve">Upozornění: odlišné období časové řady z důvodu dostupnosti dat o absolventech </t>
  </si>
  <si>
    <r>
      <t xml:space="preserve">Tab. 3.1.32 Střední školy </t>
    </r>
    <r>
      <rPr>
        <sz val="10"/>
        <color theme="1"/>
        <rFont val="Arial"/>
        <family val="2"/>
        <charset val="238"/>
      </rPr>
      <t>podle druhu středního vzdělávání v krajském srovnání –</t>
    </r>
    <r>
      <rPr>
        <b/>
        <sz val="10"/>
        <color theme="1"/>
        <rFont val="Arial"/>
        <family val="2"/>
        <charset val="238"/>
      </rPr>
      <t xml:space="preserve"> školy a žáci, </t>
    </r>
    <r>
      <rPr>
        <sz val="10"/>
        <color theme="1"/>
        <rFont val="Arial"/>
        <family val="2"/>
        <charset val="238"/>
      </rPr>
      <t>ve školním roce 2025/26</t>
    </r>
  </si>
  <si>
    <r>
      <t>Střední vzdělávání bez 
výučního listu a bez maturity</t>
    </r>
    <r>
      <rPr>
        <vertAlign val="superscript"/>
        <sz val="8"/>
        <color theme="1"/>
        <rFont val="Arial"/>
        <family val="2"/>
        <charset val="238"/>
      </rPr>
      <t>1)</t>
    </r>
  </si>
  <si>
    <t>Střední vzdělávání 
s výučním listem</t>
  </si>
  <si>
    <t>Odborné střední vzdělávání 
s maturitní zkouškou</t>
  </si>
  <si>
    <t>Všeobecné střední vzdělávání 
s maturitní zkouškou (gymnázia)</t>
  </si>
  <si>
    <r>
      <t>školy</t>
    </r>
    <r>
      <rPr>
        <vertAlign val="superscript"/>
        <sz val="8"/>
        <color theme="1"/>
        <rFont val="Arial"/>
        <family val="2"/>
        <charset val="238"/>
      </rPr>
      <t>2)</t>
    </r>
  </si>
  <si>
    <t>z toho 
v denní formě</t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</si>
  <si>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Jedna škola může nabízet více druhů či forem vzdělávání, jejich součet tedy nemusí odpovídat celkovému počtu středních škol v daném školním roce.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</si>
</sst>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_ ;\-#,##0\ "/>
    <numFmt numFmtId="165" formatCode="0.0%"/>
    <numFmt numFmtId="166" formatCode="#,##0.0_ ;\-#,##0.0\ "/>
    <numFmt numFmtId="167" formatCode="#,##0;\-#,##0;\–"/>
    <numFmt numFmtId="168" formatCode="#,##0_ ;[Red]\-#,##0\ ;\–\ "/>
    <numFmt numFmtId="169" formatCode="#,##0_ ;\-#,##0\ ;\–\ "/>
    <numFmt numFmtId="170" formatCode="#,##0_ ;[Red]\-#,##0\ "/>
    <numFmt numFmtId="171" formatCode="#,##0.0_ ;[Red]\-#,##0.0\ "/>
    <numFmt numFmtId="172" formatCode="#,##0;[Red]#,##0"/>
  </numFmts>
  <fonts count="3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98700C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</font>
    <font>
      <u/>
      <sz val="9"/>
      <color theme="10"/>
      <name val="Arial"/>
      <family val="2"/>
      <charset val="238"/>
    </font>
    <font>
      <b/>
      <sz val="11"/>
      <color rgb="FF98700C"/>
      <name val="Arial"/>
      <family val="2"/>
      <charset val="238"/>
    </font>
    <font>
      <b/>
      <sz val="10"/>
      <color rgb="FF98700C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rgb="FFCC961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CC9610"/>
      <name val="Arial"/>
      <family val="2"/>
      <charset val="238"/>
    </font>
    <font>
      <sz val="10"/>
      <color theme="1"/>
      <name val="Tahoma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9"/>
      <color theme="1"/>
      <name val="Tahoma"/>
      <family val="2"/>
      <charset val="238"/>
    </font>
    <font>
      <vertAlign val="superscript"/>
      <sz val="8"/>
      <color theme="1"/>
      <name val="Arial"/>
      <family val="2"/>
      <charset val="238"/>
    </font>
    <font>
      <sz val="10"/>
      <name val="Arial CE"/>
      <charset val="238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i/>
      <sz val="8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CEFD0"/>
        <bgColor indexed="64"/>
      </patternFill>
    </fill>
  </fills>
  <borders count="1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/>
      <right style="thin">
        <color indexed="64"/>
      </right>
      <top style="medium">
        <color auto="1"/>
      </top>
      <bottom style="hair">
        <color indexed="64"/>
      </bottom>
      <diagonal/>
    </border>
    <border>
      <left/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medium">
        <color indexed="64"/>
      </left>
      <right/>
      <top style="medium">
        <color auto="1"/>
      </top>
      <bottom style="hair">
        <color indexed="64"/>
      </bottom>
      <diagonal/>
    </border>
    <border>
      <left style="thin">
        <color indexed="64"/>
      </left>
      <right/>
      <top style="medium">
        <color auto="1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3" fontId="9" fillId="0" borderId="0"/>
    <xf numFmtId="0" fontId="9" fillId="0" borderId="0" applyBorder="0" applyProtection="0"/>
    <xf numFmtId="3" fontId="9" fillId="0" borderId="0" applyBorder="0" applyProtection="0">
      <alignment wrapText="1"/>
    </xf>
    <xf numFmtId="3" fontId="9" fillId="0" borderId="0" applyBorder="0" applyProtection="0">
      <alignment wrapText="1"/>
    </xf>
    <xf numFmtId="0" fontId="21" fillId="0" borderId="0"/>
    <xf numFmtId="0" fontId="9" fillId="0" borderId="0">
      <alignment vertical="top"/>
    </xf>
  </cellStyleXfs>
  <cellXfs count="564">
    <xf numFmtId="0" fontId="0" fillId="0" borderId="0" xfId="0"/>
    <xf numFmtId="0" fontId="3" fillId="0" borderId="0" xfId="0" applyFont="1"/>
    <xf numFmtId="0" fontId="8" fillId="0" borderId="0" xfId="2" applyFont="1" applyAlignment="1" applyProtection="1"/>
    <xf numFmtId="0" fontId="9" fillId="0" borderId="0" xfId="0" applyFont="1"/>
    <xf numFmtId="0" fontId="11" fillId="0" borderId="0" xfId="0" applyFont="1"/>
    <xf numFmtId="0" fontId="12" fillId="0" borderId="0" xfId="0" applyFont="1"/>
    <xf numFmtId="0" fontId="8" fillId="0" borderId="0" xfId="2" applyFont="1" applyFill="1" applyAlignment="1" applyProtection="1"/>
    <xf numFmtId="0" fontId="13" fillId="0" borderId="0" xfId="0" applyFont="1"/>
    <xf numFmtId="0" fontId="1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5" fillId="0" borderId="0" xfId="0" applyFont="1"/>
    <xf numFmtId="0" fontId="10" fillId="0" borderId="0" xfId="2" applyFont="1" applyAlignment="1" applyProtection="1"/>
    <xf numFmtId="0" fontId="16" fillId="0" borderId="1" xfId="0" applyFont="1" applyBorder="1"/>
    <xf numFmtId="0" fontId="17" fillId="0" borderId="0" xfId="0" applyFont="1"/>
    <xf numFmtId="0" fontId="16" fillId="0" borderId="1" xfId="0" applyFont="1" applyBorder="1" applyAlignment="1">
      <alignment horizontal="right"/>
    </xf>
    <xf numFmtId="0" fontId="4" fillId="0" borderId="0" xfId="2" applyAlignment="1" applyProtection="1"/>
    <xf numFmtId="0" fontId="19" fillId="0" borderId="0" xfId="0" applyFont="1" applyAlignment="1">
      <alignment vertical="center"/>
    </xf>
    <xf numFmtId="3" fontId="16" fillId="0" borderId="0" xfId="3" applyFont="1" applyAlignment="1" applyProtection="1">
      <alignment horizontal="center" vertical="center" wrapText="1"/>
      <protection locked="0"/>
    </xf>
    <xf numFmtId="3" fontId="16" fillId="0" borderId="21" xfId="3" applyFont="1" applyBorder="1" applyAlignment="1" applyProtection="1">
      <alignment horizontal="center" vertical="center" wrapText="1"/>
      <protection locked="0"/>
    </xf>
    <xf numFmtId="3" fontId="17" fillId="0" borderId="22" xfId="0" applyNumberFormat="1" applyFont="1" applyBorder="1" applyAlignment="1">
      <alignment horizontal="center" vertical="center" wrapText="1"/>
    </xf>
    <xf numFmtId="3" fontId="17" fillId="0" borderId="23" xfId="0" applyNumberFormat="1" applyFont="1" applyBorder="1" applyAlignment="1">
      <alignment horizontal="center" vertical="center" wrapText="1"/>
    </xf>
    <xf numFmtId="164" fontId="16" fillId="0" borderId="29" xfId="5" applyNumberFormat="1" applyFont="1" applyBorder="1" applyAlignment="1" applyProtection="1">
      <alignment vertical="center"/>
    </xf>
    <xf numFmtId="164" fontId="16" fillId="0" borderId="30" xfId="5" applyNumberFormat="1" applyFont="1" applyBorder="1" applyAlignment="1" applyProtection="1">
      <alignment vertical="center"/>
    </xf>
    <xf numFmtId="164" fontId="16" fillId="0" borderId="10" xfId="5" applyNumberFormat="1" applyFont="1" applyBorder="1" applyAlignment="1" applyProtection="1">
      <alignment vertical="center"/>
    </xf>
    <xf numFmtId="164" fontId="16" fillId="0" borderId="31" xfId="5" applyNumberFormat="1" applyFont="1" applyBorder="1" applyAlignment="1" applyProtection="1">
      <alignment horizontal="right" vertical="center"/>
    </xf>
    <xf numFmtId="164" fontId="17" fillId="0" borderId="19" xfId="0" applyNumberFormat="1" applyFont="1" applyBorder="1" applyAlignment="1">
      <alignment horizontal="right" vertical="center"/>
    </xf>
    <xf numFmtId="164" fontId="16" fillId="0" borderId="32" xfId="5" applyNumberFormat="1" applyFont="1" applyBorder="1" applyAlignment="1" applyProtection="1">
      <alignment horizontal="right" vertical="center"/>
    </xf>
    <xf numFmtId="164" fontId="17" fillId="0" borderId="20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16" fillId="0" borderId="0" xfId="4" applyFont="1" applyBorder="1" applyAlignment="1" applyProtection="1">
      <alignment horizontal="center" vertical="center"/>
      <protection locked="0"/>
    </xf>
    <xf numFmtId="164" fontId="16" fillId="0" borderId="31" xfId="6" applyNumberFormat="1" applyFont="1" applyBorder="1" applyAlignment="1" applyProtection="1">
      <alignment horizontal="right" vertical="center"/>
      <protection locked="0"/>
    </xf>
    <xf numFmtId="164" fontId="16" fillId="0" borderId="20" xfId="7" applyNumberFormat="1" applyFont="1" applyBorder="1" applyAlignment="1">
      <alignment horizontal="right" vertical="center"/>
    </xf>
    <xf numFmtId="164" fontId="19" fillId="0" borderId="0" xfId="0" applyNumberFormat="1" applyFont="1" applyAlignment="1">
      <alignment vertical="center"/>
    </xf>
    <xf numFmtId="164" fontId="16" fillId="0" borderId="33" xfId="5" applyNumberFormat="1" applyFont="1" applyBorder="1" applyAlignment="1" applyProtection="1">
      <alignment vertical="center"/>
    </xf>
    <xf numFmtId="164" fontId="16" fillId="0" borderId="31" xfId="6" applyNumberFormat="1" applyFont="1" applyBorder="1" applyAlignment="1" applyProtection="1">
      <alignment horizontal="center" vertical="center"/>
      <protection locked="0"/>
    </xf>
    <xf numFmtId="164" fontId="17" fillId="0" borderId="19" xfId="0" applyNumberFormat="1" applyFont="1" applyBorder="1" applyAlignment="1">
      <alignment horizontal="center" vertical="center"/>
    </xf>
    <xf numFmtId="0" fontId="16" fillId="0" borderId="0" xfId="4" applyFont="1"/>
    <xf numFmtId="0" fontId="16" fillId="0" borderId="35" xfId="4" applyFont="1" applyBorder="1" applyAlignment="1" applyProtection="1">
      <alignment horizontal="center" vertical="center"/>
      <protection locked="0"/>
    </xf>
    <xf numFmtId="0" fontId="16" fillId="0" borderId="42" xfId="4" applyFont="1" applyBorder="1" applyAlignment="1" applyProtection="1">
      <alignment horizontal="center" vertical="center"/>
      <protection locked="0"/>
    </xf>
    <xf numFmtId="0" fontId="16" fillId="0" borderId="49" xfId="4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6" fillId="0" borderId="55" xfId="4" applyFont="1" applyBorder="1" applyAlignment="1" applyProtection="1">
      <alignment horizontal="center" vertical="center"/>
      <protection locked="0"/>
    </xf>
    <xf numFmtId="0" fontId="16" fillId="0" borderId="0" xfId="4" applyFont="1" applyBorder="1" applyAlignment="1" applyProtection="1">
      <alignment horizontal="center" vertical="center" wrapText="1"/>
      <protection locked="0"/>
    </xf>
    <xf numFmtId="165" fontId="16" fillId="0" borderId="0" xfId="1" applyNumberFormat="1" applyFont="1" applyFill="1" applyBorder="1" applyAlignment="1" applyProtection="1">
      <alignment vertical="center"/>
      <protection locked="0"/>
    </xf>
    <xf numFmtId="165" fontId="16" fillId="0" borderId="0" xfId="1" applyNumberFormat="1" applyFont="1" applyFill="1" applyBorder="1" applyAlignment="1" applyProtection="1">
      <alignment horizontal="center" vertical="center"/>
      <protection locked="0"/>
    </xf>
    <xf numFmtId="0" fontId="17" fillId="0" borderId="0" xfId="4" applyFont="1" applyBorder="1" applyAlignment="1" applyProtection="1">
      <alignment horizontal="left" vertical="center"/>
      <protection locked="0"/>
    </xf>
    <xf numFmtId="0" fontId="17" fillId="0" borderId="0" xfId="4" applyFont="1" applyAlignment="1">
      <alignment vertical="center"/>
    </xf>
    <xf numFmtId="0" fontId="16" fillId="0" borderId="0" xfId="4" applyFont="1" applyBorder="1" applyAlignment="1" applyProtection="1">
      <alignment horizontal="left" vertical="center"/>
      <protection locked="0"/>
    </xf>
    <xf numFmtId="0" fontId="17" fillId="0" borderId="22" xfId="0" applyFont="1" applyBorder="1" applyAlignment="1">
      <alignment horizontal="center" vertical="center" wrapText="1"/>
    </xf>
    <xf numFmtId="0" fontId="17" fillId="0" borderId="69" xfId="0" applyFont="1" applyBorder="1" applyAlignment="1">
      <alignment horizontal="center" vertical="center" wrapText="1"/>
    </xf>
    <xf numFmtId="164" fontId="16" fillId="0" borderId="29" xfId="0" applyNumberFormat="1" applyFont="1" applyBorder="1" applyAlignment="1">
      <alignment horizontal="right" vertical="center"/>
    </xf>
    <xf numFmtId="164" fontId="16" fillId="0" borderId="30" xfId="0" applyNumberFormat="1" applyFont="1" applyBorder="1" applyAlignment="1">
      <alignment horizontal="right" vertical="center"/>
    </xf>
    <xf numFmtId="164" fontId="16" fillId="0" borderId="20" xfId="0" applyNumberFormat="1" applyFont="1" applyBorder="1" applyAlignment="1">
      <alignment horizontal="right" vertical="center"/>
    </xf>
    <xf numFmtId="164" fontId="16" fillId="0" borderId="20" xfId="5" applyNumberFormat="1" applyFont="1" applyBorder="1" applyAlignment="1" applyProtection="1">
      <alignment horizontal="right" vertical="center"/>
    </xf>
    <xf numFmtId="164" fontId="16" fillId="0" borderId="31" xfId="0" applyNumberFormat="1" applyFont="1" applyBorder="1" applyAlignment="1">
      <alignment horizontal="right" vertical="center"/>
    </xf>
    <xf numFmtId="166" fontId="16" fillId="0" borderId="0" xfId="5" applyNumberFormat="1" applyFont="1" applyBorder="1" applyAlignment="1" applyProtection="1">
      <alignment horizontal="right" vertical="center"/>
    </xf>
    <xf numFmtId="164" fontId="17" fillId="0" borderId="30" xfId="0" applyNumberFormat="1" applyFont="1" applyBorder="1" applyAlignment="1">
      <alignment horizontal="right" vertical="center"/>
    </xf>
    <xf numFmtId="164" fontId="17" fillId="0" borderId="31" xfId="0" applyNumberFormat="1" applyFont="1" applyBorder="1" applyAlignment="1">
      <alignment horizontal="right" vertical="center"/>
    </xf>
    <xf numFmtId="164" fontId="17" fillId="0" borderId="29" xfId="0" applyNumberFormat="1" applyFont="1" applyBorder="1" applyAlignment="1">
      <alignment horizontal="right" vertical="center"/>
    </xf>
    <xf numFmtId="164" fontId="17" fillId="0" borderId="30" xfId="0" applyNumberFormat="1" applyFont="1" applyBorder="1" applyAlignment="1">
      <alignment horizontal="center" vertical="center"/>
    </xf>
    <xf numFmtId="164" fontId="17" fillId="0" borderId="20" xfId="0" applyNumberFormat="1" applyFont="1" applyBorder="1" applyAlignment="1">
      <alignment horizontal="center" vertical="center"/>
    </xf>
    <xf numFmtId="0" fontId="17" fillId="0" borderId="0" xfId="4" applyFont="1" applyBorder="1" applyAlignment="1" applyProtection="1">
      <alignment vertical="center"/>
      <protection locked="0"/>
    </xf>
    <xf numFmtId="164" fontId="0" fillId="0" borderId="0" xfId="0" applyNumberFormat="1"/>
    <xf numFmtId="0" fontId="22" fillId="0" borderId="0" xfId="0" applyFont="1" applyAlignment="1">
      <alignment horizontal="right" vertical="center"/>
    </xf>
    <xf numFmtId="0" fontId="23" fillId="0" borderId="0" xfId="0" applyFont="1"/>
    <xf numFmtId="0" fontId="24" fillId="0" borderId="0" xfId="0" applyFont="1"/>
    <xf numFmtId="0" fontId="25" fillId="0" borderId="10" xfId="0" applyFont="1" applyBorder="1" applyAlignment="1">
      <alignment horizontal="left" vertical="center" wrapText="1"/>
    </xf>
    <xf numFmtId="164" fontId="25" fillId="0" borderId="31" xfId="0" applyNumberFormat="1" applyFont="1" applyBorder="1" applyAlignment="1">
      <alignment horizontal="right" vertical="center"/>
    </xf>
    <xf numFmtId="164" fontId="25" fillId="0" borderId="30" xfId="0" applyNumberFormat="1" applyFont="1" applyBorder="1" applyAlignment="1">
      <alignment horizontal="right" vertical="center"/>
    </xf>
    <xf numFmtId="164" fontId="25" fillId="0" borderId="0" xfId="0" applyNumberFormat="1" applyFont="1" applyAlignment="1">
      <alignment horizontal="right" vertical="center"/>
    </xf>
    <xf numFmtId="164" fontId="25" fillId="0" borderId="20" xfId="0" applyNumberFormat="1" applyFont="1" applyBorder="1" applyAlignment="1">
      <alignment horizontal="right" vertical="center"/>
    </xf>
    <xf numFmtId="164" fontId="25" fillId="0" borderId="19" xfId="0" applyNumberFormat="1" applyFont="1" applyBorder="1" applyAlignment="1">
      <alignment horizontal="right" vertical="center"/>
    </xf>
    <xf numFmtId="164" fontId="26" fillId="0" borderId="29" xfId="7" applyNumberFormat="1" applyFont="1" applyBorder="1" applyAlignment="1">
      <alignment horizontal="right" vertical="center"/>
    </xf>
    <xf numFmtId="164" fontId="26" fillId="0" borderId="20" xfId="7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7" fillId="0" borderId="10" xfId="0" applyFont="1" applyBorder="1" applyAlignment="1">
      <alignment horizontal="left" vertical="center" wrapText="1" indent="1"/>
    </xf>
    <xf numFmtId="164" fontId="17" fillId="0" borderId="0" xfId="0" applyNumberFormat="1" applyFont="1" applyAlignment="1">
      <alignment horizontal="right" vertical="center"/>
    </xf>
    <xf numFmtId="164" fontId="16" fillId="0" borderId="29" xfId="7" applyNumberFormat="1" applyFont="1" applyBorder="1" applyAlignment="1">
      <alignment horizontal="right" vertical="center"/>
    </xf>
    <xf numFmtId="0" fontId="17" fillId="0" borderId="0" xfId="0" applyFont="1" applyAlignment="1">
      <alignment horizontal="left" vertical="center" wrapText="1" indent="1"/>
    </xf>
    <xf numFmtId="166" fontId="16" fillId="0" borderId="0" xfId="7" applyNumberFormat="1" applyFont="1" applyAlignment="1">
      <alignment horizontal="right" vertical="center"/>
    </xf>
    <xf numFmtId="0" fontId="17" fillId="0" borderId="21" xfId="0" applyFont="1" applyBorder="1" applyAlignment="1">
      <alignment horizontal="center"/>
    </xf>
    <xf numFmtId="0" fontId="17" fillId="0" borderId="77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7" fillId="0" borderId="78" xfId="0" applyFont="1" applyBorder="1" applyAlignment="1">
      <alignment horizontal="center"/>
    </xf>
    <xf numFmtId="0" fontId="17" fillId="0" borderId="65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22" xfId="0" applyFont="1" applyBorder="1" applyAlignment="1">
      <alignment horizontal="center"/>
    </xf>
    <xf numFmtId="0" fontId="17" fillId="0" borderId="79" xfId="0" applyFont="1" applyBorder="1" applyAlignment="1">
      <alignment horizontal="center"/>
    </xf>
    <xf numFmtId="0" fontId="17" fillId="0" borderId="69" xfId="0" applyFont="1" applyBorder="1" applyAlignment="1">
      <alignment horizontal="center"/>
    </xf>
    <xf numFmtId="167" fontId="25" fillId="0" borderId="31" xfId="0" applyNumberFormat="1" applyFont="1" applyBorder="1" applyAlignment="1">
      <alignment vertical="center"/>
    </xf>
    <xf numFmtId="167" fontId="25" fillId="0" borderId="0" xfId="0" applyNumberFormat="1" applyFont="1" applyAlignment="1">
      <alignment vertical="center"/>
    </xf>
    <xf numFmtId="167" fontId="25" fillId="0" borderId="19" xfId="0" applyNumberFormat="1" applyFont="1" applyBorder="1" applyAlignment="1">
      <alignment vertical="center"/>
    </xf>
    <xf numFmtId="167" fontId="25" fillId="0" borderId="61" xfId="0" applyNumberFormat="1" applyFont="1" applyBorder="1" applyAlignment="1">
      <alignment vertical="center"/>
    </xf>
    <xf numFmtId="167" fontId="25" fillId="0" borderId="80" xfId="0" applyNumberFormat="1" applyFont="1" applyBorder="1" applyAlignment="1">
      <alignment horizontal="right" vertical="center"/>
    </xf>
    <xf numFmtId="167" fontId="25" fillId="0" borderId="3" xfId="0" applyNumberFormat="1" applyFont="1" applyBorder="1" applyAlignment="1">
      <alignment horizontal="right" vertical="center"/>
    </xf>
    <xf numFmtId="167" fontId="25" fillId="0" borderId="81" xfId="0" applyNumberFormat="1" applyFont="1" applyBorder="1" applyAlignment="1">
      <alignment vertical="center"/>
    </xf>
    <xf numFmtId="167" fontId="25" fillId="0" borderId="82" xfId="0" applyNumberFormat="1" applyFont="1" applyBorder="1" applyAlignment="1">
      <alignment horizontal="right" vertical="center"/>
    </xf>
    <xf numFmtId="167" fontId="25" fillId="0" borderId="80" xfId="0" applyNumberFormat="1" applyFont="1" applyBorder="1" applyAlignment="1">
      <alignment vertical="center"/>
    </xf>
    <xf numFmtId="167" fontId="25" fillId="0" borderId="3" xfId="0" applyNumberFormat="1" applyFont="1" applyBorder="1" applyAlignment="1">
      <alignment vertical="center"/>
    </xf>
    <xf numFmtId="167" fontId="25" fillId="0" borderId="20" xfId="0" applyNumberFormat="1" applyFont="1" applyBorder="1" applyAlignment="1">
      <alignment vertical="center"/>
    </xf>
    <xf numFmtId="167" fontId="0" fillId="0" borderId="0" xfId="0" applyNumberFormat="1"/>
    <xf numFmtId="167" fontId="17" fillId="0" borderId="31" xfId="0" applyNumberFormat="1" applyFont="1" applyBorder="1"/>
    <xf numFmtId="167" fontId="17" fillId="0" borderId="0" xfId="0" applyNumberFormat="1" applyFont="1"/>
    <xf numFmtId="167" fontId="17" fillId="0" borderId="19" xfId="0" applyNumberFormat="1" applyFont="1" applyBorder="1"/>
    <xf numFmtId="167" fontId="17" fillId="0" borderId="32" xfId="0" applyNumberFormat="1" applyFont="1" applyBorder="1"/>
    <xf numFmtId="167" fontId="17" fillId="0" borderId="30" xfId="0" applyNumberFormat="1" applyFont="1" applyBorder="1" applyAlignment="1">
      <alignment horizontal="right"/>
    </xf>
    <xf numFmtId="167" fontId="17" fillId="0" borderId="10" xfId="0" applyNumberFormat="1" applyFont="1" applyBorder="1" applyAlignment="1">
      <alignment horizontal="right"/>
    </xf>
    <xf numFmtId="167" fontId="17" fillId="0" borderId="19" xfId="0" applyNumberFormat="1" applyFont="1" applyBorder="1" applyAlignment="1">
      <alignment horizontal="right"/>
    </xf>
    <xf numFmtId="167" fontId="17" fillId="0" borderId="30" xfId="0" applyNumberFormat="1" applyFont="1" applyBorder="1"/>
    <xf numFmtId="167" fontId="17" fillId="0" borderId="10" xfId="0" applyNumberFormat="1" applyFont="1" applyBorder="1"/>
    <xf numFmtId="167" fontId="17" fillId="0" borderId="20" xfId="0" applyNumberFormat="1" applyFont="1" applyBorder="1"/>
    <xf numFmtId="167" fontId="17" fillId="0" borderId="32" xfId="0" applyNumberFormat="1" applyFont="1" applyBorder="1" applyAlignment="1">
      <alignment horizontal="center" vertical="center"/>
    </xf>
    <xf numFmtId="167" fontId="17" fillId="0" borderId="30" xfId="0" applyNumberFormat="1" applyFont="1" applyBorder="1" applyAlignment="1">
      <alignment horizontal="center" vertical="center"/>
    </xf>
    <xf numFmtId="167" fontId="17" fillId="0" borderId="10" xfId="0" applyNumberFormat="1" applyFont="1" applyBorder="1" applyAlignment="1">
      <alignment horizontal="center" vertical="center"/>
    </xf>
    <xf numFmtId="167" fontId="17" fillId="0" borderId="32" xfId="0" applyNumberFormat="1" applyFont="1" applyBorder="1" applyAlignment="1">
      <alignment horizontal="center"/>
    </xf>
    <xf numFmtId="167" fontId="17" fillId="0" borderId="30" xfId="0" applyNumberFormat="1" applyFont="1" applyBorder="1" applyAlignment="1">
      <alignment horizontal="center"/>
    </xf>
    <xf numFmtId="167" fontId="17" fillId="0" borderId="10" xfId="0" applyNumberFormat="1" applyFont="1" applyBorder="1" applyAlignment="1">
      <alignment horizontal="center"/>
    </xf>
    <xf numFmtId="167" fontId="17" fillId="0" borderId="30" xfId="0" applyNumberFormat="1" applyFont="1" applyBorder="1" applyAlignment="1">
      <alignment horizontal="right" vertical="center"/>
    </xf>
    <xf numFmtId="3" fontId="17" fillId="0" borderId="0" xfId="0" applyNumberFormat="1" applyFont="1"/>
    <xf numFmtId="0" fontId="24" fillId="0" borderId="0" xfId="4" applyFont="1" applyAlignment="1">
      <alignment vertical="center"/>
    </xf>
    <xf numFmtId="3" fontId="0" fillId="0" borderId="0" xfId="0" applyNumberFormat="1"/>
    <xf numFmtId="0" fontId="16" fillId="0" borderId="33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16" fillId="0" borderId="79" xfId="0" applyFont="1" applyBorder="1" applyAlignment="1">
      <alignment horizontal="center" vertical="center" wrapText="1"/>
    </xf>
    <xf numFmtId="0" fontId="16" fillId="0" borderId="85" xfId="4" applyFont="1" applyBorder="1" applyAlignment="1" applyProtection="1">
      <alignment horizontal="center" vertical="center"/>
      <protection locked="0"/>
    </xf>
    <xf numFmtId="0" fontId="16" fillId="0" borderId="86" xfId="4" applyFont="1" applyBorder="1" applyAlignment="1" applyProtection="1">
      <alignment horizontal="center" vertical="center"/>
      <protection locked="0"/>
    </xf>
    <xf numFmtId="0" fontId="16" fillId="0" borderId="87" xfId="4" applyFont="1" applyBorder="1" applyAlignment="1" applyProtection="1">
      <alignment horizontal="center" vertical="center"/>
      <protection locked="0"/>
    </xf>
    <xf numFmtId="0" fontId="16" fillId="0" borderId="88" xfId="4" applyFont="1" applyBorder="1" applyAlignment="1" applyProtection="1">
      <alignment horizontal="center" vertical="center"/>
      <protection locked="0"/>
    </xf>
    <xf numFmtId="168" fontId="26" fillId="0" borderId="30" xfId="0" applyNumberFormat="1" applyFont="1" applyBorder="1" applyAlignment="1">
      <alignment horizontal="right" vertical="center"/>
    </xf>
    <xf numFmtId="168" fontId="26" fillId="0" borderId="19" xfId="0" applyNumberFormat="1" applyFont="1" applyBorder="1" applyAlignment="1">
      <alignment horizontal="right" vertical="center"/>
    </xf>
    <xf numFmtId="169" fontId="25" fillId="0" borderId="89" xfId="0" applyNumberFormat="1" applyFont="1" applyBorder="1" applyAlignment="1">
      <alignment vertical="center"/>
    </xf>
    <xf numFmtId="165" fontId="25" fillId="0" borderId="90" xfId="1" applyNumberFormat="1" applyFont="1" applyFill="1" applyBorder="1" applyAlignment="1">
      <alignment vertical="center"/>
    </xf>
    <xf numFmtId="169" fontId="25" fillId="0" borderId="91" xfId="0" applyNumberFormat="1" applyFont="1" applyBorder="1" applyAlignment="1">
      <alignment vertical="center"/>
    </xf>
    <xf numFmtId="165" fontId="25" fillId="0" borderId="92" xfId="1" applyNumberFormat="1" applyFont="1" applyFill="1" applyBorder="1" applyAlignment="1">
      <alignment vertical="center"/>
    </xf>
    <xf numFmtId="169" fontId="25" fillId="0" borderId="93" xfId="0" applyNumberFormat="1" applyFont="1" applyBorder="1" applyAlignment="1">
      <alignment vertical="center"/>
    </xf>
    <xf numFmtId="168" fontId="16" fillId="0" borderId="30" xfId="0" applyNumberFormat="1" applyFont="1" applyBorder="1" applyAlignment="1">
      <alignment horizontal="right" vertical="center"/>
    </xf>
    <xf numFmtId="168" fontId="16" fillId="0" borderId="19" xfId="0" applyNumberFormat="1" applyFont="1" applyBorder="1" applyAlignment="1">
      <alignment horizontal="right" vertical="center"/>
    </xf>
    <xf numFmtId="169" fontId="17" fillId="0" borderId="89" xfId="0" applyNumberFormat="1" applyFont="1" applyBorder="1" applyAlignment="1">
      <alignment vertical="center"/>
    </xf>
    <xf numFmtId="165" fontId="17" fillId="0" borderId="90" xfId="1" applyNumberFormat="1" applyFont="1" applyFill="1" applyBorder="1" applyAlignment="1">
      <alignment vertical="center"/>
    </xf>
    <xf numFmtId="169" fontId="17" fillId="0" borderId="94" xfId="0" applyNumberFormat="1" applyFont="1" applyBorder="1" applyAlignment="1">
      <alignment vertical="center"/>
    </xf>
    <xf numFmtId="165" fontId="17" fillId="0" borderId="95" xfId="1" applyNumberFormat="1" applyFont="1" applyFill="1" applyBorder="1" applyAlignment="1">
      <alignment vertical="center"/>
    </xf>
    <xf numFmtId="169" fontId="17" fillId="0" borderId="93" xfId="0" applyNumberFormat="1" applyFont="1" applyBorder="1" applyAlignment="1">
      <alignment vertical="center"/>
    </xf>
    <xf numFmtId="168" fontId="16" fillId="0" borderId="0" xfId="0" applyNumberFormat="1" applyFont="1" applyAlignment="1">
      <alignment horizontal="right" vertical="center"/>
    </xf>
    <xf numFmtId="169" fontId="17" fillId="0" borderId="0" xfId="0" applyNumberFormat="1" applyFont="1" applyAlignment="1">
      <alignment vertical="center"/>
    </xf>
    <xf numFmtId="165" fontId="17" fillId="0" borderId="0" xfId="1" applyNumberFormat="1" applyFont="1" applyFill="1" applyBorder="1" applyAlignment="1">
      <alignment vertical="center"/>
    </xf>
    <xf numFmtId="168" fontId="0" fillId="0" borderId="0" xfId="0" applyNumberFormat="1"/>
    <xf numFmtId="2" fontId="0" fillId="0" borderId="0" xfId="0" applyNumberFormat="1"/>
    <xf numFmtId="165" fontId="0" fillId="0" borderId="0" xfId="0" applyNumberFormat="1"/>
    <xf numFmtId="0" fontId="11" fillId="0" borderId="0" xfId="0" applyFont="1" applyAlignment="1">
      <alignment horizontal="left"/>
    </xf>
    <xf numFmtId="0" fontId="27" fillId="0" borderId="0" xfId="0" applyFont="1"/>
    <xf numFmtId="0" fontId="16" fillId="0" borderId="0" xfId="4" applyFont="1" applyBorder="1" applyAlignment="1" applyProtection="1">
      <alignment vertical="center"/>
      <protection locked="0"/>
    </xf>
    <xf numFmtId="170" fontId="26" fillId="0" borderId="30" xfId="0" applyNumberFormat="1" applyFont="1" applyBorder="1" applyAlignment="1">
      <alignment horizontal="right" vertical="center"/>
    </xf>
    <xf numFmtId="170" fontId="26" fillId="0" borderId="19" xfId="0" applyNumberFormat="1" applyFont="1" applyBorder="1" applyAlignment="1">
      <alignment horizontal="right" vertical="center"/>
    </xf>
    <xf numFmtId="170" fontId="16" fillId="0" borderId="30" xfId="0" applyNumberFormat="1" applyFont="1" applyBorder="1" applyAlignment="1">
      <alignment horizontal="right" vertical="center"/>
    </xf>
    <xf numFmtId="170" fontId="16" fillId="0" borderId="19" xfId="0" applyNumberFormat="1" applyFont="1" applyBorder="1" applyAlignment="1">
      <alignment horizontal="right" vertical="center"/>
    </xf>
    <xf numFmtId="171" fontId="16" fillId="0" borderId="0" xfId="0" applyNumberFormat="1" applyFont="1" applyAlignment="1">
      <alignment horizontal="right" vertical="center"/>
    </xf>
    <xf numFmtId="171" fontId="0" fillId="0" borderId="0" xfId="0" applyNumberFormat="1"/>
    <xf numFmtId="3" fontId="16" fillId="0" borderId="102" xfId="3" applyFont="1" applyBorder="1" applyAlignment="1" applyProtection="1">
      <alignment horizontal="center" vertical="center" wrapText="1"/>
      <protection locked="0"/>
    </xf>
    <xf numFmtId="3" fontId="16" fillId="0" borderId="103" xfId="3" applyFont="1" applyBorder="1" applyAlignment="1" applyProtection="1">
      <alignment horizontal="center" vertical="center" wrapText="1"/>
      <protection locked="0"/>
    </xf>
    <xf numFmtId="3" fontId="16" fillId="0" borderId="104" xfId="3" applyFont="1" applyBorder="1" applyAlignment="1" applyProtection="1">
      <alignment horizontal="center" vertical="center" wrapText="1"/>
      <protection locked="0"/>
    </xf>
    <xf numFmtId="3" fontId="16" fillId="0" borderId="79" xfId="3" applyFont="1" applyBorder="1" applyAlignment="1" applyProtection="1">
      <alignment horizontal="center" vertical="center" wrapText="1"/>
      <protection locked="0"/>
    </xf>
    <xf numFmtId="3" fontId="16" fillId="0" borderId="77" xfId="3" applyFont="1" applyBorder="1" applyAlignment="1" applyProtection="1">
      <alignment horizontal="center" vertical="center" wrapText="1"/>
      <protection locked="0"/>
    </xf>
    <xf numFmtId="165" fontId="16" fillId="0" borderId="29" xfId="1" applyNumberFormat="1" applyFont="1" applyFill="1" applyBorder="1" applyAlignment="1" applyProtection="1">
      <alignment horizontal="right" vertical="center"/>
      <protection locked="0"/>
    </xf>
    <xf numFmtId="165" fontId="16" fillId="0" borderId="10" xfId="1" applyNumberFormat="1" applyFont="1" applyFill="1" applyBorder="1" applyAlignment="1" applyProtection="1">
      <alignment horizontal="right" vertical="center"/>
      <protection locked="0"/>
    </xf>
    <xf numFmtId="164" fontId="16" fillId="0" borderId="81" xfId="3" applyNumberFormat="1" applyFont="1" applyBorder="1" applyAlignment="1" applyProtection="1">
      <alignment vertical="center"/>
      <protection locked="0"/>
    </xf>
    <xf numFmtId="165" fontId="16" fillId="0" borderId="34" xfId="1" applyNumberFormat="1" applyFont="1" applyFill="1" applyBorder="1" applyAlignment="1" applyProtection="1">
      <alignment horizontal="right" vertical="center"/>
      <protection locked="0"/>
    </xf>
    <xf numFmtId="164" fontId="16" fillId="0" borderId="80" xfId="3" applyNumberFormat="1" applyFont="1" applyBorder="1" applyAlignment="1" applyProtection="1">
      <alignment vertical="center"/>
      <protection locked="0"/>
    </xf>
    <xf numFmtId="165" fontId="16" fillId="0" borderId="2" xfId="1" applyNumberFormat="1" applyFont="1" applyFill="1" applyBorder="1" applyAlignment="1" applyProtection="1">
      <alignment horizontal="right" vertical="center"/>
      <protection locked="0"/>
    </xf>
    <xf numFmtId="164" fontId="16" fillId="0" borderId="31" xfId="3" applyNumberFormat="1" applyFont="1" applyBorder="1" applyAlignment="1" applyProtection="1">
      <alignment vertical="center"/>
      <protection locked="0"/>
    </xf>
    <xf numFmtId="164" fontId="16" fillId="0" borderId="30" xfId="3" applyNumberFormat="1" applyFont="1" applyBorder="1" applyAlignment="1" applyProtection="1">
      <alignment vertical="center"/>
      <protection locked="0"/>
    </xf>
    <xf numFmtId="165" fontId="16" fillId="0" borderId="0" xfId="1" applyNumberFormat="1" applyFont="1" applyFill="1" applyBorder="1" applyAlignment="1" applyProtection="1">
      <alignment horizontal="right" vertical="center"/>
      <protection locked="0"/>
    </xf>
    <xf numFmtId="164" fontId="16" fillId="0" borderId="31" xfId="3" applyNumberFormat="1" applyFont="1" applyBorder="1" applyAlignment="1" applyProtection="1">
      <alignment horizontal="right" vertical="center"/>
      <protection locked="0"/>
    </xf>
    <xf numFmtId="164" fontId="16" fillId="0" borderId="29" xfId="3" applyNumberFormat="1" applyFont="1" applyBorder="1" applyAlignment="1" applyProtection="1">
      <alignment horizontal="right" vertical="center"/>
      <protection locked="0"/>
    </xf>
    <xf numFmtId="164" fontId="16" fillId="0" borderId="68" xfId="3" applyNumberFormat="1" applyFont="1" applyBorder="1" applyAlignment="1" applyProtection="1">
      <alignment horizontal="right" vertical="center"/>
      <protection locked="0"/>
    </xf>
    <xf numFmtId="165" fontId="16" fillId="0" borderId="105" xfId="1" applyNumberFormat="1" applyFont="1" applyFill="1" applyBorder="1" applyAlignment="1" applyProtection="1">
      <alignment horizontal="right" vertical="center"/>
      <protection locked="0"/>
    </xf>
    <xf numFmtId="164" fontId="16" fillId="0" borderId="105" xfId="3" applyNumberFormat="1" applyFont="1" applyBorder="1" applyAlignment="1" applyProtection="1">
      <alignment horizontal="right" vertical="center"/>
      <protection locked="0"/>
    </xf>
    <xf numFmtId="165" fontId="16" fillId="0" borderId="1" xfId="1" applyNumberFormat="1" applyFont="1" applyFill="1" applyBorder="1" applyAlignment="1" applyProtection="1">
      <alignment horizontal="right" vertical="center"/>
      <protection locked="0"/>
    </xf>
    <xf numFmtId="164" fontId="0" fillId="0" borderId="0" xfId="0" applyNumberFormat="1" applyAlignment="1">
      <alignment horizontal="right" wrapText="1"/>
    </xf>
    <xf numFmtId="164" fontId="26" fillId="0" borderId="31" xfId="3" applyNumberFormat="1" applyFont="1" applyBorder="1" applyAlignment="1" applyProtection="1">
      <alignment vertical="center"/>
      <protection locked="0"/>
    </xf>
    <xf numFmtId="165" fontId="26" fillId="0" borderId="29" xfId="1" applyNumberFormat="1" applyFont="1" applyFill="1" applyBorder="1" applyAlignment="1" applyProtection="1">
      <alignment vertical="center"/>
      <protection locked="0"/>
    </xf>
    <xf numFmtId="172" fontId="26" fillId="0" borderId="30" xfId="3" applyNumberFormat="1" applyFont="1" applyBorder="1" applyAlignment="1" applyProtection="1">
      <alignment vertical="center"/>
      <protection locked="0"/>
    </xf>
    <xf numFmtId="164" fontId="26" fillId="0" borderId="80" xfId="3" applyNumberFormat="1" applyFont="1" applyBorder="1" applyAlignment="1" applyProtection="1">
      <alignment vertical="center"/>
      <protection locked="0"/>
    </xf>
    <xf numFmtId="165" fontId="26" fillId="0" borderId="0" xfId="1" applyNumberFormat="1" applyFont="1" applyFill="1" applyBorder="1" applyAlignment="1" applyProtection="1">
      <alignment vertical="center"/>
      <protection locked="0"/>
    </xf>
    <xf numFmtId="165" fontId="16" fillId="0" borderId="29" xfId="1" applyNumberFormat="1" applyFont="1" applyFill="1" applyBorder="1" applyAlignment="1" applyProtection="1">
      <alignment vertical="center"/>
      <protection locked="0"/>
    </xf>
    <xf numFmtId="172" fontId="16" fillId="0" borderId="30" xfId="3" applyNumberFormat="1" applyFont="1" applyBorder="1" applyAlignment="1" applyProtection="1">
      <alignment vertical="center"/>
      <protection locked="0"/>
    </xf>
    <xf numFmtId="164" fontId="16" fillId="0" borderId="30" xfId="3" applyNumberFormat="1" applyFont="1" applyBorder="1" applyAlignment="1" applyProtection="1">
      <alignment horizontal="right" vertical="center"/>
      <protection locked="0"/>
    </xf>
    <xf numFmtId="164" fontId="16" fillId="0" borderId="0" xfId="3" applyNumberFormat="1" applyFont="1" applyAlignment="1" applyProtection="1">
      <alignment horizontal="right" vertical="center"/>
      <protection locked="0"/>
    </xf>
    <xf numFmtId="164" fontId="16" fillId="0" borderId="0" xfId="3" applyNumberFormat="1" applyFont="1" applyAlignment="1" applyProtection="1">
      <alignment vertical="center"/>
      <protection locked="0"/>
    </xf>
    <xf numFmtId="172" fontId="16" fillId="0" borderId="0" xfId="3" applyNumberFormat="1" applyFont="1" applyAlignment="1" applyProtection="1">
      <alignment vertical="center"/>
      <protection locked="0"/>
    </xf>
    <xf numFmtId="0" fontId="16" fillId="0" borderId="0" xfId="4" applyFont="1" applyBorder="1" applyProtection="1">
      <protection locked="0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3" fontId="16" fillId="0" borderId="0" xfId="3" applyFont="1" applyAlignment="1" applyProtection="1">
      <alignment vertical="center" wrapText="1"/>
      <protection locked="0"/>
    </xf>
    <xf numFmtId="3" fontId="16" fillId="0" borderId="22" xfId="3" applyFont="1" applyBorder="1" applyAlignment="1" applyProtection="1">
      <alignment horizontal="center" vertical="center" wrapText="1"/>
      <protection locked="0"/>
    </xf>
    <xf numFmtId="3" fontId="16" fillId="0" borderId="107" xfId="3" applyFont="1" applyBorder="1" applyAlignment="1" applyProtection="1">
      <alignment horizontal="center" vertical="center" wrapText="1"/>
      <protection locked="0"/>
    </xf>
    <xf numFmtId="165" fontId="16" fillId="0" borderId="108" xfId="1" applyNumberFormat="1" applyFont="1" applyFill="1" applyBorder="1" applyAlignment="1" applyProtection="1">
      <alignment horizontal="right" vertical="center"/>
      <protection locked="0"/>
    </xf>
    <xf numFmtId="9" fontId="1" fillId="0" borderId="0" xfId="1" applyFont="1" applyFill="1" applyBorder="1"/>
    <xf numFmtId="164" fontId="17" fillId="0" borderId="105" xfId="0" applyNumberFormat="1" applyFont="1" applyBorder="1" applyAlignment="1">
      <alignment horizontal="right" vertical="center"/>
    </xf>
    <xf numFmtId="164" fontId="17" fillId="0" borderId="68" xfId="0" applyNumberFormat="1" applyFont="1" applyBorder="1" applyAlignment="1">
      <alignment horizontal="right" vertical="center"/>
    </xf>
    <xf numFmtId="164" fontId="16" fillId="0" borderId="33" xfId="3" applyNumberFormat="1" applyFont="1" applyBorder="1" applyAlignment="1" applyProtection="1">
      <alignment vertical="center"/>
      <protection locked="0"/>
    </xf>
    <xf numFmtId="165" fontId="16" fillId="0" borderId="25" xfId="1" applyNumberFormat="1" applyFont="1" applyFill="1" applyBorder="1" applyAlignment="1" applyProtection="1">
      <alignment horizontal="right" vertical="center"/>
      <protection locked="0"/>
    </xf>
    <xf numFmtId="164" fontId="16" fillId="0" borderId="0" xfId="3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right" wrapText="1"/>
    </xf>
    <xf numFmtId="0" fontId="16" fillId="0" borderId="0" xfId="4" applyFont="1" applyBorder="1"/>
    <xf numFmtId="164" fontId="26" fillId="0" borderId="81" xfId="3" applyNumberFormat="1" applyFont="1" applyBorder="1" applyAlignment="1" applyProtection="1">
      <alignment vertical="center"/>
      <protection locked="0"/>
    </xf>
    <xf numFmtId="165" fontId="26" fillId="0" borderId="80" xfId="1" applyNumberFormat="1" applyFont="1" applyFill="1" applyBorder="1" applyAlignment="1" applyProtection="1">
      <alignment vertical="center"/>
      <protection locked="0"/>
    </xf>
    <xf numFmtId="164" fontId="26" fillId="0" borderId="30" xfId="3" applyNumberFormat="1" applyFont="1" applyBorder="1" applyAlignment="1" applyProtection="1">
      <alignment vertical="center"/>
      <protection locked="0"/>
    </xf>
    <xf numFmtId="165" fontId="26" fillId="0" borderId="112" xfId="1" applyNumberFormat="1" applyFont="1" applyFill="1" applyBorder="1" applyAlignment="1" applyProtection="1">
      <alignment vertical="center"/>
      <protection locked="0"/>
    </xf>
    <xf numFmtId="165" fontId="16" fillId="0" borderId="30" xfId="1" applyNumberFormat="1" applyFont="1" applyFill="1" applyBorder="1" applyAlignment="1" applyProtection="1">
      <alignment vertical="center"/>
      <protection locked="0"/>
    </xf>
    <xf numFmtId="165" fontId="16" fillId="0" borderId="20" xfId="1" applyNumberFormat="1" applyFont="1" applyFill="1" applyBorder="1" applyAlignment="1" applyProtection="1">
      <alignment vertical="center"/>
      <protection locked="0"/>
    </xf>
    <xf numFmtId="164" fontId="26" fillId="0" borderId="97" xfId="3" applyNumberFormat="1" applyFont="1" applyBorder="1" applyAlignment="1" applyProtection="1">
      <alignment horizontal="right" vertical="center"/>
      <protection locked="0"/>
    </xf>
    <xf numFmtId="164" fontId="26" fillId="0" borderId="29" xfId="3" applyNumberFormat="1" applyFont="1" applyBorder="1" applyAlignment="1" applyProtection="1">
      <alignment vertical="center"/>
      <protection locked="0"/>
    </xf>
    <xf numFmtId="168" fontId="26" fillId="0" borderId="29" xfId="0" applyNumberFormat="1" applyFont="1" applyBorder="1" applyAlignment="1">
      <alignment horizontal="right" vertical="center"/>
    </xf>
    <xf numFmtId="168" fontId="26" fillId="0" borderId="0" xfId="0" applyNumberFormat="1" applyFont="1" applyAlignment="1">
      <alignment horizontal="right" vertical="center"/>
    </xf>
    <xf numFmtId="164" fontId="16" fillId="0" borderId="97" xfId="3" applyNumberFormat="1" applyFont="1" applyBorder="1" applyAlignment="1" applyProtection="1">
      <alignment horizontal="right" vertical="center"/>
      <protection locked="0"/>
    </xf>
    <xf numFmtId="164" fontId="16" fillId="0" borderId="29" xfId="3" applyNumberFormat="1" applyFont="1" applyBorder="1" applyAlignment="1" applyProtection="1">
      <alignment vertical="center"/>
      <protection locked="0"/>
    </xf>
    <xf numFmtId="168" fontId="16" fillId="0" borderId="29" xfId="0" applyNumberFormat="1" applyFont="1" applyBorder="1" applyAlignment="1">
      <alignment horizontal="right" vertical="center"/>
    </xf>
    <xf numFmtId="164" fontId="16" fillId="0" borderId="97" xfId="3" applyNumberFormat="1" applyFont="1" applyBorder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29" fillId="0" borderId="0" xfId="4" applyFont="1" applyBorder="1" applyAlignment="1" applyProtection="1">
      <alignment horizontal="left" vertical="center"/>
      <protection locked="0"/>
    </xf>
    <xf numFmtId="0" fontId="16" fillId="0" borderId="0" xfId="0" applyFont="1"/>
    <xf numFmtId="168" fontId="16" fillId="0" borderId="29" xfId="0" applyNumberFormat="1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79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77" xfId="0" applyFont="1" applyBorder="1" applyAlignment="1">
      <alignment horizontal="center" vertical="center" wrapText="1"/>
    </xf>
    <xf numFmtId="164" fontId="17" fillId="0" borderId="29" xfId="0" applyNumberFormat="1" applyFont="1" applyBorder="1" applyAlignment="1">
      <alignment vertical="center"/>
    </xf>
    <xf numFmtId="165" fontId="17" fillId="0" borderId="19" xfId="1" applyNumberFormat="1" applyFont="1" applyFill="1" applyBorder="1" applyAlignment="1">
      <alignment vertical="center"/>
    </xf>
    <xf numFmtId="164" fontId="17" fillId="0" borderId="31" xfId="0" applyNumberFormat="1" applyFont="1" applyBorder="1" applyAlignment="1">
      <alignment vertical="center"/>
    </xf>
    <xf numFmtId="164" fontId="17" fillId="0" borderId="30" xfId="0" applyNumberFormat="1" applyFont="1" applyBorder="1" applyAlignment="1">
      <alignment vertical="center"/>
    </xf>
    <xf numFmtId="165" fontId="17" fillId="0" borderId="10" xfId="1" applyNumberFormat="1" applyFont="1" applyFill="1" applyBorder="1" applyAlignment="1">
      <alignment vertical="center"/>
    </xf>
    <xf numFmtId="165" fontId="17" fillId="0" borderId="29" xfId="1" applyNumberFormat="1" applyFont="1" applyFill="1" applyBorder="1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64" fontId="17" fillId="0" borderId="68" xfId="0" applyNumberFormat="1" applyFont="1" applyBorder="1" applyAlignment="1">
      <alignment vertical="center"/>
    </xf>
    <xf numFmtId="164" fontId="17" fillId="0" borderId="33" xfId="0" applyNumberFormat="1" applyFont="1" applyBorder="1" applyAlignment="1">
      <alignment vertical="center"/>
    </xf>
    <xf numFmtId="0" fontId="0" fillId="0" borderId="5" xfId="0" applyBorder="1"/>
    <xf numFmtId="164" fontId="25" fillId="0" borderId="31" xfId="0" applyNumberFormat="1" applyFont="1" applyBorder="1" applyAlignment="1">
      <alignment vertical="center"/>
    </xf>
    <xf numFmtId="165" fontId="25" fillId="0" borderId="82" xfId="1" applyNumberFormat="1" applyFont="1" applyFill="1" applyBorder="1" applyAlignment="1">
      <alignment vertical="center"/>
    </xf>
    <xf numFmtId="165" fontId="25" fillId="0" borderId="112" xfId="1" applyNumberFormat="1" applyFont="1" applyFill="1" applyBorder="1" applyAlignment="1">
      <alignment vertical="center"/>
    </xf>
    <xf numFmtId="164" fontId="25" fillId="0" borderId="80" xfId="0" applyNumberFormat="1" applyFont="1" applyBorder="1" applyAlignment="1">
      <alignment vertical="center"/>
    </xf>
    <xf numFmtId="165" fontId="25" fillId="0" borderId="20" xfId="1" applyNumberFormat="1" applyFont="1" applyFill="1" applyBorder="1" applyAlignment="1">
      <alignment vertical="center"/>
    </xf>
    <xf numFmtId="164" fontId="25" fillId="0" borderId="30" xfId="0" applyNumberFormat="1" applyFont="1" applyBorder="1" applyAlignment="1">
      <alignment vertical="center"/>
    </xf>
    <xf numFmtId="165" fontId="17" fillId="0" borderId="20" xfId="1" applyNumberFormat="1" applyFont="1" applyFill="1" applyBorder="1" applyAlignment="1">
      <alignment vertical="center"/>
    </xf>
    <xf numFmtId="164" fontId="17" fillId="0" borderId="0" xfId="0" applyNumberFormat="1" applyFont="1" applyAlignment="1">
      <alignment vertical="center"/>
    </xf>
    <xf numFmtId="3" fontId="17" fillId="0" borderId="0" xfId="1" applyNumberFormat="1" applyFont="1" applyFill="1" applyBorder="1" applyAlignment="1">
      <alignment horizontal="right" vertical="center"/>
    </xf>
    <xf numFmtId="9" fontId="1" fillId="0" borderId="0" xfId="1" applyFont="1"/>
    <xf numFmtId="169" fontId="25" fillId="0" borderId="89" xfId="0" applyNumberFormat="1" applyFont="1" applyBorder="1"/>
    <xf numFmtId="165" fontId="25" fillId="0" borderId="90" xfId="1" applyNumberFormat="1" applyFont="1" applyFill="1" applyBorder="1"/>
    <xf numFmtId="169" fontId="25" fillId="0" borderId="91" xfId="0" applyNumberFormat="1" applyFont="1" applyBorder="1"/>
    <xf numFmtId="165" fontId="25" fillId="0" borderId="92" xfId="1" applyNumberFormat="1" applyFont="1" applyFill="1" applyBorder="1"/>
    <xf numFmtId="169" fontId="25" fillId="0" borderId="93" xfId="0" applyNumberFormat="1" applyFont="1" applyBorder="1"/>
    <xf numFmtId="169" fontId="17" fillId="0" borderId="89" xfId="0" applyNumberFormat="1" applyFont="1" applyBorder="1"/>
    <xf numFmtId="165" fontId="17" fillId="0" borderId="90" xfId="1" applyNumberFormat="1" applyFont="1" applyFill="1" applyBorder="1"/>
    <xf numFmtId="169" fontId="17" fillId="0" borderId="94" xfId="0" applyNumberFormat="1" applyFont="1" applyBorder="1"/>
    <xf numFmtId="165" fontId="17" fillId="0" borderId="95" xfId="1" applyNumberFormat="1" applyFont="1" applyFill="1" applyBorder="1"/>
    <xf numFmtId="169" fontId="17" fillId="0" borderId="93" xfId="0" applyNumberFormat="1" applyFont="1" applyBorder="1"/>
    <xf numFmtId="169" fontId="17" fillId="0" borderId="0" xfId="0" applyNumberFormat="1" applyFont="1"/>
    <xf numFmtId="165" fontId="17" fillId="0" borderId="0" xfId="1" applyNumberFormat="1" applyFont="1" applyFill="1" applyBorder="1"/>
    <xf numFmtId="0" fontId="0" fillId="0" borderId="0" xfId="0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3" fontId="16" fillId="0" borderId="23" xfId="3" applyFont="1" applyBorder="1" applyAlignment="1" applyProtection="1">
      <alignment vertical="center" wrapText="1"/>
      <protection locked="0"/>
    </xf>
    <xf numFmtId="0" fontId="17" fillId="0" borderId="24" xfId="0" applyFont="1" applyBorder="1" applyAlignment="1">
      <alignment horizontal="center" vertical="center"/>
    </xf>
    <xf numFmtId="164" fontId="16" fillId="0" borderId="31" xfId="4" applyNumberFormat="1" applyFont="1" applyBorder="1" applyAlignment="1" applyProtection="1">
      <alignment horizontal="right" vertical="center"/>
      <protection locked="0"/>
    </xf>
    <xf numFmtId="164" fontId="16" fillId="0" borderId="0" xfId="4" applyNumberFormat="1" applyFont="1" applyBorder="1" applyAlignment="1" applyProtection="1">
      <alignment horizontal="right" vertical="center"/>
      <protection locked="0"/>
    </xf>
    <xf numFmtId="165" fontId="16" fillId="0" borderId="29" xfId="3" applyNumberFormat="1" applyFont="1" applyBorder="1" applyAlignment="1" applyProtection="1">
      <alignment horizontal="right" vertical="center"/>
      <protection locked="0"/>
    </xf>
    <xf numFmtId="164" fontId="16" fillId="0" borderId="19" xfId="3" applyNumberFormat="1" applyFont="1" applyBorder="1" applyAlignment="1" applyProtection="1">
      <alignment horizontal="right" vertical="center"/>
      <protection locked="0"/>
    </xf>
    <xf numFmtId="164" fontId="16" fillId="0" borderId="29" xfId="4" applyNumberFormat="1" applyFont="1" applyBorder="1" applyAlignment="1" applyProtection="1">
      <alignment horizontal="right" vertical="center"/>
      <protection locked="0"/>
    </xf>
    <xf numFmtId="9" fontId="17" fillId="0" borderId="30" xfId="1" applyFont="1" applyFill="1" applyBorder="1" applyAlignment="1">
      <alignment vertical="center"/>
    </xf>
    <xf numFmtId="9" fontId="17" fillId="0" borderId="20" xfId="1" applyFont="1" applyFill="1" applyBorder="1" applyAlignment="1">
      <alignment vertical="center"/>
    </xf>
    <xf numFmtId="9" fontId="0" fillId="0" borderId="0" xfId="0" applyNumberFormat="1" applyAlignment="1">
      <alignment vertical="center"/>
    </xf>
    <xf numFmtId="0" fontId="16" fillId="0" borderId="111" xfId="4" applyFont="1" applyBorder="1" applyAlignment="1" applyProtection="1">
      <alignment horizontal="center" vertical="center"/>
      <protection locked="0"/>
    </xf>
    <xf numFmtId="0" fontId="16" fillId="0" borderId="47" xfId="4" applyFont="1" applyBorder="1" applyAlignment="1" applyProtection="1">
      <alignment horizontal="center" vertical="center"/>
      <protection locked="0"/>
    </xf>
    <xf numFmtId="0" fontId="16" fillId="0" borderId="54" xfId="4" applyFont="1" applyBorder="1" applyAlignment="1" applyProtection="1">
      <alignment horizontal="center" vertical="center"/>
      <protection locked="0"/>
    </xf>
    <xf numFmtId="0" fontId="16" fillId="0" borderId="60" xfId="4" applyFont="1" applyBorder="1" applyAlignment="1" applyProtection="1">
      <alignment horizontal="center" vertical="center"/>
      <protection locked="0"/>
    </xf>
    <xf numFmtId="165" fontId="1" fillId="0" borderId="0" xfId="1" applyNumberFormat="1" applyFont="1" applyAlignment="1">
      <alignment vertical="center"/>
    </xf>
    <xf numFmtId="0" fontId="20" fillId="0" borderId="0" xfId="4" applyFont="1" applyAlignment="1">
      <alignment vertical="center"/>
    </xf>
    <xf numFmtId="0" fontId="16" fillId="0" borderId="0" xfId="0" applyFont="1" applyAlignment="1">
      <alignment vertical="center"/>
    </xf>
    <xf numFmtId="164" fontId="26" fillId="0" borderId="32" xfId="4" applyNumberFormat="1" applyFont="1" applyBorder="1" applyAlignment="1" applyProtection="1">
      <alignment horizontal="right" vertical="center"/>
      <protection locked="0"/>
    </xf>
    <xf numFmtId="164" fontId="25" fillId="0" borderId="29" xfId="0" applyNumberFormat="1" applyFont="1" applyBorder="1" applyAlignment="1">
      <alignment vertical="center"/>
    </xf>
    <xf numFmtId="165" fontId="26" fillId="0" borderId="34" xfId="3" applyNumberFormat="1" applyFont="1" applyBorder="1" applyAlignment="1" applyProtection="1">
      <alignment horizontal="right" vertical="center"/>
      <protection locked="0"/>
    </xf>
    <xf numFmtId="164" fontId="25" fillId="0" borderId="34" xfId="0" applyNumberFormat="1" applyFont="1" applyBorder="1" applyAlignment="1">
      <alignment vertical="center"/>
    </xf>
    <xf numFmtId="164" fontId="26" fillId="0" borderId="81" xfId="4" applyNumberFormat="1" applyFont="1" applyBorder="1" applyAlignment="1" applyProtection="1">
      <alignment horizontal="right" vertical="center"/>
      <protection locked="0"/>
    </xf>
    <xf numFmtId="165" fontId="26" fillId="0" borderId="80" xfId="3" applyNumberFormat="1" applyFont="1" applyBorder="1" applyAlignment="1" applyProtection="1">
      <alignment horizontal="right" vertical="center"/>
      <protection locked="0"/>
    </xf>
    <xf numFmtId="165" fontId="26" fillId="0" borderId="112" xfId="3" applyNumberFormat="1" applyFont="1" applyBorder="1" applyAlignment="1" applyProtection="1">
      <alignment horizontal="right" vertical="center"/>
      <protection locked="0"/>
    </xf>
    <xf numFmtId="164" fontId="16" fillId="0" borderId="32" xfId="4" applyNumberFormat="1" applyFont="1" applyBorder="1" applyAlignment="1" applyProtection="1">
      <alignment horizontal="right" vertical="center"/>
      <protection locked="0"/>
    </xf>
    <xf numFmtId="164" fontId="16" fillId="0" borderId="30" xfId="4" applyNumberFormat="1" applyFont="1" applyBorder="1" applyAlignment="1" applyProtection="1">
      <alignment horizontal="right" vertical="center"/>
      <protection locked="0"/>
    </xf>
    <xf numFmtId="165" fontId="16" fillId="0" borderId="30" xfId="3" applyNumberFormat="1" applyFont="1" applyBorder="1" applyAlignment="1" applyProtection="1">
      <alignment horizontal="right" vertical="center"/>
      <protection locked="0"/>
    </xf>
    <xf numFmtId="165" fontId="16" fillId="0" borderId="20" xfId="3" applyNumberFormat="1" applyFont="1" applyBorder="1" applyAlignment="1" applyProtection="1">
      <alignment horizontal="right" vertical="center"/>
      <protection locked="0"/>
    </xf>
    <xf numFmtId="165" fontId="16" fillId="0" borderId="0" xfId="3" applyNumberFormat="1" applyFont="1" applyAlignment="1" applyProtection="1">
      <alignment horizontal="right" vertical="center"/>
      <protection locked="0"/>
    </xf>
    <xf numFmtId="164" fontId="17" fillId="0" borderId="0" xfId="0" applyNumberFormat="1" applyFont="1"/>
    <xf numFmtId="0" fontId="17" fillId="0" borderId="0" xfId="4" applyFont="1"/>
    <xf numFmtId="0" fontId="16" fillId="0" borderId="23" xfId="0" applyFont="1" applyBorder="1" applyAlignment="1">
      <alignment horizontal="center" vertical="center" wrapText="1"/>
    </xf>
    <xf numFmtId="165" fontId="17" fillId="0" borderId="30" xfId="1" applyNumberFormat="1" applyFont="1" applyFill="1" applyBorder="1" applyAlignment="1">
      <alignment vertical="center"/>
    </xf>
    <xf numFmtId="165" fontId="16" fillId="0" borderId="19" xfId="1" applyNumberFormat="1" applyFont="1" applyFill="1" applyBorder="1" applyAlignment="1">
      <alignment vertical="center"/>
    </xf>
    <xf numFmtId="164" fontId="16" fillId="0" borderId="30" xfId="0" applyNumberFormat="1" applyFont="1" applyBorder="1" applyAlignment="1">
      <alignment vertical="center"/>
    </xf>
    <xf numFmtId="0" fontId="31" fillId="0" borderId="0" xfId="0" applyFont="1"/>
    <xf numFmtId="164" fontId="17" fillId="0" borderId="19" xfId="0" applyNumberFormat="1" applyFont="1" applyBorder="1" applyAlignment="1">
      <alignment vertical="center"/>
    </xf>
    <xf numFmtId="165" fontId="17" fillId="0" borderId="33" xfId="1" applyNumberFormat="1" applyFont="1" applyFill="1" applyBorder="1" applyAlignment="1">
      <alignment vertical="center"/>
    </xf>
    <xf numFmtId="164" fontId="17" fillId="0" borderId="26" xfId="0" applyNumberFormat="1" applyFont="1" applyBorder="1" applyAlignment="1">
      <alignment vertical="center"/>
    </xf>
    <xf numFmtId="164" fontId="17" fillId="0" borderId="105" xfId="0" applyNumberFormat="1" applyFont="1" applyBorder="1" applyAlignment="1">
      <alignment vertical="center"/>
    </xf>
    <xf numFmtId="165" fontId="17" fillId="0" borderId="105" xfId="1" applyNumberFormat="1" applyFont="1" applyFill="1" applyBorder="1" applyAlignment="1">
      <alignment vertical="center"/>
    </xf>
    <xf numFmtId="165" fontId="17" fillId="0" borderId="1" xfId="1" applyNumberFormat="1" applyFont="1" applyFill="1" applyBorder="1" applyAlignment="1">
      <alignment vertical="center"/>
    </xf>
    <xf numFmtId="9" fontId="16" fillId="0" borderId="0" xfId="1" applyFont="1" applyFill="1" applyBorder="1" applyAlignment="1" applyProtection="1">
      <alignment vertical="center"/>
      <protection locked="0"/>
    </xf>
    <xf numFmtId="3" fontId="25" fillId="0" borderId="10" xfId="0" applyNumberFormat="1" applyFont="1" applyBorder="1" applyAlignment="1">
      <alignment horizontal="left" vertical="center" wrapText="1"/>
    </xf>
    <xf numFmtId="164" fontId="25" fillId="0" borderId="81" xfId="0" applyNumberFormat="1" applyFont="1" applyBorder="1" applyAlignment="1">
      <alignment vertical="center"/>
    </xf>
    <xf numFmtId="164" fontId="25" fillId="0" borderId="82" xfId="0" applyNumberFormat="1" applyFont="1" applyBorder="1" applyAlignment="1">
      <alignment vertical="center"/>
    </xf>
    <xf numFmtId="165" fontId="25" fillId="0" borderId="80" xfId="1" applyNumberFormat="1" applyFont="1" applyFill="1" applyBorder="1" applyAlignment="1">
      <alignment vertical="center"/>
    </xf>
    <xf numFmtId="9" fontId="0" fillId="0" borderId="0" xfId="0" applyNumberFormat="1"/>
    <xf numFmtId="0" fontId="17" fillId="0" borderId="10" xfId="0" applyFont="1" applyBorder="1" applyAlignment="1">
      <alignment horizontal="left" vertical="center" indent="1"/>
    </xf>
    <xf numFmtId="0" fontId="17" fillId="0" borderId="0" xfId="0" applyFont="1" applyAlignment="1">
      <alignment horizontal="left" vertical="center" indent="1"/>
    </xf>
    <xf numFmtId="168" fontId="26" fillId="0" borderId="80" xfId="0" applyNumberFormat="1" applyFont="1" applyBorder="1" applyAlignment="1">
      <alignment horizontal="right" vertical="center"/>
    </xf>
    <xf numFmtId="164" fontId="17" fillId="0" borderId="33" xfId="0" applyNumberFormat="1" applyFont="1" applyBorder="1" applyAlignment="1">
      <alignment horizontal="right" vertical="center"/>
    </xf>
    <xf numFmtId="164" fontId="17" fillId="0" borderId="26" xfId="0" applyNumberFormat="1" applyFont="1" applyBorder="1" applyAlignment="1">
      <alignment horizontal="center" vertical="center"/>
    </xf>
    <xf numFmtId="164" fontId="17" fillId="0" borderId="28" xfId="0" applyNumberFormat="1" applyFont="1" applyBorder="1" applyAlignment="1">
      <alignment horizontal="center" vertical="center"/>
    </xf>
    <xf numFmtId="0" fontId="16" fillId="0" borderId="0" xfId="4" applyFont="1" applyAlignment="1">
      <alignment vertical="center"/>
    </xf>
    <xf numFmtId="3" fontId="16" fillId="0" borderId="22" xfId="8" applyNumberFormat="1" applyFont="1" applyBorder="1" applyAlignment="1" applyProtection="1">
      <alignment horizontal="center" vertical="center" wrapText="1"/>
      <protection locked="0"/>
    </xf>
    <xf numFmtId="164" fontId="16" fillId="0" borderId="19" xfId="0" applyNumberFormat="1" applyFont="1" applyBorder="1" applyAlignment="1">
      <alignment horizontal="right" vertical="center"/>
    </xf>
    <xf numFmtId="164" fontId="16" fillId="0" borderId="33" xfId="0" applyNumberFormat="1" applyFont="1" applyBorder="1" applyAlignment="1">
      <alignment horizontal="right" vertical="center"/>
    </xf>
    <xf numFmtId="164" fontId="17" fillId="0" borderId="1" xfId="0" applyNumberFormat="1" applyFont="1" applyBorder="1" applyAlignment="1">
      <alignment horizontal="right" vertical="center"/>
    </xf>
    <xf numFmtId="164" fontId="17" fillId="0" borderId="25" xfId="0" applyNumberFormat="1" applyFont="1" applyBorder="1" applyAlignment="1">
      <alignment horizontal="right" vertical="center"/>
    </xf>
    <xf numFmtId="164" fontId="16" fillId="0" borderId="26" xfId="0" applyNumberFormat="1" applyFont="1" applyBorder="1" applyAlignment="1">
      <alignment horizontal="right" vertical="center"/>
    </xf>
    <xf numFmtId="164" fontId="16" fillId="0" borderId="112" xfId="0" applyNumberFormat="1" applyFont="1" applyBorder="1" applyAlignment="1">
      <alignment horizontal="right" vertical="center"/>
    </xf>
    <xf numFmtId="0" fontId="25" fillId="0" borderId="0" xfId="0" applyFont="1" applyAlignment="1">
      <alignment horizontal="left" vertical="center" wrapText="1"/>
    </xf>
    <xf numFmtId="164" fontId="26" fillId="0" borderId="31" xfId="0" applyNumberFormat="1" applyFont="1" applyBorder="1" applyAlignment="1">
      <alignment horizontal="right" vertical="center"/>
    </xf>
    <xf numFmtId="164" fontId="26" fillId="0" borderId="30" xfId="0" applyNumberFormat="1" applyFont="1" applyBorder="1" applyAlignment="1">
      <alignment horizontal="right" vertical="center"/>
    </xf>
    <xf numFmtId="164" fontId="26" fillId="0" borderId="20" xfId="0" applyNumberFormat="1" applyFont="1" applyBorder="1" applyAlignment="1">
      <alignment horizontal="right" vertical="center"/>
    </xf>
    <xf numFmtId="164" fontId="26" fillId="0" borderId="19" xfId="0" applyNumberFormat="1" applyFont="1" applyBorder="1" applyAlignment="1">
      <alignment horizontal="right" vertical="center"/>
    </xf>
    <xf numFmtId="164" fontId="17" fillId="0" borderId="10" xfId="0" applyNumberFormat="1" applyFont="1" applyBorder="1" applyAlignment="1">
      <alignment horizontal="right" vertical="center"/>
    </xf>
    <xf numFmtId="164" fontId="32" fillId="0" borderId="0" xfId="0" applyNumberFormat="1" applyFont="1"/>
    <xf numFmtId="164" fontId="16" fillId="0" borderId="36" xfId="3" applyNumberFormat="1" applyFont="1" applyBorder="1" applyAlignment="1">
      <alignment vertical="center"/>
    </xf>
    <xf numFmtId="164" fontId="16" fillId="0" borderId="37" xfId="3" applyNumberFormat="1" applyFont="1" applyBorder="1" applyAlignment="1">
      <alignment vertical="center"/>
    </xf>
    <xf numFmtId="164" fontId="16" fillId="0" borderId="38" xfId="3" applyNumberFormat="1" applyFont="1" applyBorder="1" applyAlignment="1">
      <alignment vertical="center"/>
    </xf>
    <xf numFmtId="164" fontId="16" fillId="0" borderId="36" xfId="3" applyNumberFormat="1" applyFont="1" applyBorder="1" applyAlignment="1">
      <alignment horizontal="center" vertical="center"/>
    </xf>
    <xf numFmtId="164" fontId="16" fillId="0" borderId="37" xfId="3" applyNumberFormat="1" applyFont="1" applyBorder="1" applyAlignment="1">
      <alignment horizontal="center" vertical="center"/>
    </xf>
    <xf numFmtId="164" fontId="16" fillId="0" borderId="39" xfId="3" applyNumberFormat="1" applyFont="1" applyBorder="1" applyAlignment="1">
      <alignment vertical="center"/>
    </xf>
    <xf numFmtId="164" fontId="16" fillId="0" borderId="40" xfId="3" applyNumberFormat="1" applyFont="1" applyBorder="1" applyAlignment="1">
      <alignment vertical="center"/>
    </xf>
    <xf numFmtId="165" fontId="16" fillId="0" borderId="43" xfId="1" applyNumberFormat="1" applyFont="1" applyFill="1" applyBorder="1" applyAlignment="1" applyProtection="1">
      <alignment vertical="center"/>
    </xf>
    <xf numFmtId="165" fontId="16" fillId="0" borderId="44" xfId="1" applyNumberFormat="1" applyFont="1" applyFill="1" applyBorder="1" applyAlignment="1" applyProtection="1">
      <alignment vertical="center"/>
    </xf>
    <xf numFmtId="165" fontId="16" fillId="0" borderId="45" xfId="1" applyNumberFormat="1" applyFont="1" applyFill="1" applyBorder="1" applyAlignment="1" applyProtection="1">
      <alignment vertical="center"/>
    </xf>
    <xf numFmtId="165" fontId="16" fillId="0" borderId="43" xfId="1" applyNumberFormat="1" applyFont="1" applyFill="1" applyBorder="1" applyAlignment="1" applyProtection="1">
      <alignment horizontal="center" vertical="center"/>
    </xf>
    <xf numFmtId="165" fontId="16" fillId="0" borderId="44" xfId="1" applyNumberFormat="1" applyFont="1" applyFill="1" applyBorder="1" applyAlignment="1" applyProtection="1">
      <alignment horizontal="center" vertical="center"/>
    </xf>
    <xf numFmtId="165" fontId="16" fillId="0" borderId="46" xfId="1" applyNumberFormat="1" applyFont="1" applyFill="1" applyBorder="1" applyAlignment="1" applyProtection="1">
      <alignment vertical="center"/>
    </xf>
    <xf numFmtId="165" fontId="16" fillId="0" borderId="47" xfId="1" applyNumberFormat="1" applyFont="1" applyFill="1" applyBorder="1" applyAlignment="1" applyProtection="1">
      <alignment vertical="center"/>
    </xf>
    <xf numFmtId="164" fontId="16" fillId="0" borderId="50" xfId="3" applyNumberFormat="1" applyFont="1" applyBorder="1" applyAlignment="1">
      <alignment vertical="center"/>
    </xf>
    <xf numFmtId="164" fontId="16" fillId="0" borderId="51" xfId="3" applyNumberFormat="1" applyFont="1" applyBorder="1" applyAlignment="1">
      <alignment vertical="center"/>
    </xf>
    <xf numFmtId="164" fontId="16" fillId="0" borderId="52" xfId="3" applyNumberFormat="1" applyFont="1" applyBorder="1" applyAlignment="1">
      <alignment vertical="center"/>
    </xf>
    <xf numFmtId="164" fontId="16" fillId="0" borderId="50" xfId="3" applyNumberFormat="1" applyFont="1" applyBorder="1" applyAlignment="1">
      <alignment horizontal="center" vertical="center"/>
    </xf>
    <xf numFmtId="164" fontId="16" fillId="0" borderId="51" xfId="3" applyNumberFormat="1" applyFont="1" applyBorder="1" applyAlignment="1">
      <alignment horizontal="center" vertical="center"/>
    </xf>
    <xf numFmtId="164" fontId="16" fillId="0" borderId="53" xfId="3" applyNumberFormat="1" applyFont="1" applyBorder="1" applyAlignment="1">
      <alignment vertical="center"/>
    </xf>
    <xf numFmtId="164" fontId="16" fillId="0" borderId="54" xfId="3" applyNumberFormat="1" applyFont="1" applyBorder="1" applyAlignment="1">
      <alignment vertical="center"/>
    </xf>
    <xf numFmtId="165" fontId="16" fillId="0" borderId="56" xfId="1" applyNumberFormat="1" applyFont="1" applyFill="1" applyBorder="1" applyAlignment="1" applyProtection="1">
      <alignment vertical="center"/>
    </xf>
    <xf numFmtId="165" fontId="16" fillId="0" borderId="57" xfId="1" applyNumberFormat="1" applyFont="1" applyFill="1" applyBorder="1" applyAlignment="1" applyProtection="1">
      <alignment vertical="center"/>
    </xf>
    <xf numFmtId="165" fontId="16" fillId="0" borderId="58" xfId="1" applyNumberFormat="1" applyFont="1" applyFill="1" applyBorder="1" applyAlignment="1" applyProtection="1">
      <alignment vertical="center"/>
    </xf>
    <xf numFmtId="165" fontId="16" fillId="0" borderId="56" xfId="1" applyNumberFormat="1" applyFont="1" applyFill="1" applyBorder="1" applyAlignment="1" applyProtection="1">
      <alignment horizontal="center" vertical="center"/>
    </xf>
    <xf numFmtId="165" fontId="16" fillId="0" borderId="57" xfId="1" applyNumberFormat="1" applyFont="1" applyFill="1" applyBorder="1" applyAlignment="1" applyProtection="1">
      <alignment horizontal="center" vertical="center"/>
    </xf>
    <xf numFmtId="165" fontId="16" fillId="0" borderId="59" xfId="1" applyNumberFormat="1" applyFont="1" applyFill="1" applyBorder="1" applyAlignment="1" applyProtection="1">
      <alignment vertical="center"/>
    </xf>
    <xf numFmtId="165" fontId="16" fillId="0" borderId="60" xfId="1" applyNumberFormat="1" applyFont="1" applyFill="1" applyBorder="1" applyAlignment="1" applyProtection="1">
      <alignment vertical="center"/>
    </xf>
    <xf numFmtId="164" fontId="16" fillId="0" borderId="70" xfId="3" applyNumberFormat="1" applyFont="1" applyBorder="1" applyAlignment="1">
      <alignment vertical="center"/>
    </xf>
    <xf numFmtId="164" fontId="16" fillId="0" borderId="70" xfId="3" applyNumberFormat="1" applyFont="1" applyBorder="1" applyAlignment="1">
      <alignment horizontal="center" vertical="center"/>
    </xf>
    <xf numFmtId="164" fontId="16" fillId="0" borderId="40" xfId="3" applyNumberFormat="1" applyFont="1" applyBorder="1" applyAlignment="1">
      <alignment horizontal="center" vertical="center"/>
    </xf>
    <xf numFmtId="165" fontId="16" fillId="0" borderId="71" xfId="1" applyNumberFormat="1" applyFont="1" applyFill="1" applyBorder="1" applyAlignment="1" applyProtection="1">
      <alignment vertical="center"/>
    </xf>
    <xf numFmtId="165" fontId="16" fillId="0" borderId="71" xfId="1" applyNumberFormat="1" applyFont="1" applyFill="1" applyBorder="1" applyAlignment="1" applyProtection="1">
      <alignment horizontal="center" vertical="center"/>
    </xf>
    <xf numFmtId="165" fontId="16" fillId="0" borderId="47" xfId="1" applyNumberFormat="1" applyFont="1" applyFill="1" applyBorder="1" applyAlignment="1" applyProtection="1">
      <alignment horizontal="center" vertical="center"/>
    </xf>
    <xf numFmtId="164" fontId="16" fillId="0" borderId="72" xfId="3" applyNumberFormat="1" applyFont="1" applyBorder="1" applyAlignment="1">
      <alignment vertical="center"/>
    </xf>
    <xf numFmtId="164" fontId="16" fillId="0" borderId="72" xfId="3" applyNumberFormat="1" applyFont="1" applyBorder="1" applyAlignment="1">
      <alignment horizontal="center" vertical="center"/>
    </xf>
    <xf numFmtId="164" fontId="16" fillId="0" borderId="54" xfId="3" applyNumberFormat="1" applyFont="1" applyBorder="1" applyAlignment="1">
      <alignment horizontal="center" vertical="center"/>
    </xf>
    <xf numFmtId="165" fontId="16" fillId="0" borderId="73" xfId="1" applyNumberFormat="1" applyFont="1" applyFill="1" applyBorder="1" applyAlignment="1" applyProtection="1">
      <alignment vertical="center"/>
    </xf>
    <xf numFmtId="165" fontId="16" fillId="0" borderId="73" xfId="1" applyNumberFormat="1" applyFont="1" applyFill="1" applyBorder="1" applyAlignment="1" applyProtection="1">
      <alignment horizontal="center" vertical="center"/>
    </xf>
    <xf numFmtId="165" fontId="16" fillId="0" borderId="60" xfId="1" applyNumberFormat="1" applyFont="1" applyFill="1" applyBorder="1" applyAlignment="1" applyProtection="1">
      <alignment horizontal="center" vertical="center"/>
    </xf>
    <xf numFmtId="164" fontId="16" fillId="0" borderId="106" xfId="3" applyNumberFormat="1" applyFont="1" applyBorder="1" applyAlignment="1">
      <alignment horizontal="center" vertical="center"/>
    </xf>
    <xf numFmtId="165" fontId="16" fillId="0" borderId="42" xfId="1" applyNumberFormat="1" applyFont="1" applyFill="1" applyBorder="1" applyAlignment="1" applyProtection="1">
      <alignment horizontal="center" vertical="center"/>
    </xf>
    <xf numFmtId="164" fontId="16" fillId="0" borderId="49" xfId="3" applyNumberFormat="1" applyFont="1" applyBorder="1" applyAlignment="1">
      <alignment horizontal="center" vertical="center"/>
    </xf>
    <xf numFmtId="165" fontId="16" fillId="0" borderId="55" xfId="1" applyNumberFormat="1" applyFont="1" applyFill="1" applyBorder="1" applyAlignment="1" applyProtection="1">
      <alignment horizontal="center" vertical="center"/>
    </xf>
    <xf numFmtId="164" fontId="16" fillId="0" borderId="109" xfId="3" applyNumberFormat="1" applyFont="1" applyBorder="1" applyAlignment="1">
      <alignment vertical="center"/>
    </xf>
    <xf numFmtId="164" fontId="16" fillId="0" borderId="110" xfId="3" applyNumberFormat="1" applyFont="1" applyBorder="1" applyAlignment="1">
      <alignment horizontal="center" vertical="center"/>
    </xf>
    <xf numFmtId="164" fontId="16" fillId="0" borderId="110" xfId="3" applyNumberFormat="1" applyFont="1" applyBorder="1" applyAlignment="1">
      <alignment vertical="center"/>
    </xf>
    <xf numFmtId="164" fontId="16" fillId="0" borderId="35" xfId="3" applyNumberFormat="1" applyFont="1" applyBorder="1" applyAlignment="1">
      <alignment horizontal="center" vertical="center"/>
    </xf>
    <xf numFmtId="164" fontId="16" fillId="0" borderId="111" xfId="3" applyNumberFormat="1" applyFont="1" applyBorder="1" applyAlignment="1">
      <alignment horizontal="center" vertical="center"/>
    </xf>
    <xf numFmtId="164" fontId="16" fillId="0" borderId="117" xfId="3" applyNumberFormat="1" applyFont="1" applyBorder="1" applyAlignment="1">
      <alignment vertical="center"/>
    </xf>
    <xf numFmtId="164" fontId="16" fillId="0" borderId="106" xfId="3" applyNumberFormat="1" applyFont="1" applyBorder="1" applyAlignment="1">
      <alignment vertical="center"/>
    </xf>
    <xf numFmtId="165" fontId="16" fillId="0" borderId="118" xfId="1" applyNumberFormat="1" applyFont="1" applyFill="1" applyBorder="1" applyAlignment="1" applyProtection="1">
      <alignment vertical="center"/>
    </xf>
    <xf numFmtId="165" fontId="16" fillId="0" borderId="42" xfId="1" applyNumberFormat="1" applyFont="1" applyFill="1" applyBorder="1" applyAlignment="1" applyProtection="1">
      <alignment vertical="center"/>
    </xf>
    <xf numFmtId="164" fontId="16" fillId="0" borderId="119" xfId="3" applyNumberFormat="1" applyFont="1" applyBorder="1" applyAlignment="1">
      <alignment vertical="center"/>
    </xf>
    <xf numFmtId="164" fontId="16" fillId="0" borderId="49" xfId="3" applyNumberFormat="1" applyFont="1" applyBorder="1" applyAlignment="1">
      <alignment vertical="center"/>
    </xf>
    <xf numFmtId="165" fontId="16" fillId="0" borderId="120" xfId="1" applyNumberFormat="1" applyFont="1" applyFill="1" applyBorder="1" applyAlignment="1" applyProtection="1">
      <alignment vertical="center"/>
    </xf>
    <xf numFmtId="165" fontId="16" fillId="0" borderId="55" xfId="1" applyNumberFormat="1" applyFont="1" applyFill="1" applyBorder="1" applyAlignment="1" applyProtection="1">
      <alignment vertical="center"/>
    </xf>
    <xf numFmtId="9" fontId="16" fillId="0" borderId="73" xfId="1" applyFont="1" applyFill="1" applyBorder="1" applyAlignment="1" applyProtection="1">
      <alignment vertical="center"/>
    </xf>
    <xf numFmtId="0" fontId="6" fillId="2" borderId="0" xfId="0" applyFont="1" applyFill="1" applyAlignment="1">
      <alignment horizontal="left"/>
    </xf>
    <xf numFmtId="0" fontId="7" fillId="0" borderId="0" xfId="2" applyFont="1" applyAlignment="1" applyProtection="1">
      <alignment horizontal="left"/>
    </xf>
    <xf numFmtId="0" fontId="2" fillId="0" borderId="0" xfId="0" applyFont="1" applyAlignment="1">
      <alignment horizontal="left" vertical="center"/>
    </xf>
    <xf numFmtId="0" fontId="5" fillId="0" borderId="0" xfId="2" applyFont="1" applyAlignment="1" applyProtection="1">
      <alignment horizontal="right"/>
    </xf>
    <xf numFmtId="3" fontId="16" fillId="0" borderId="11" xfId="3" applyFont="1" applyBorder="1" applyAlignment="1" applyProtection="1">
      <alignment horizontal="center" vertical="center" wrapText="1"/>
      <protection locked="0"/>
    </xf>
    <xf numFmtId="3" fontId="16" fillId="0" borderId="21" xfId="3" applyFont="1" applyBorder="1" applyAlignment="1" applyProtection="1">
      <alignment horizontal="center" vertical="center" wrapText="1"/>
      <protection locked="0"/>
    </xf>
    <xf numFmtId="3" fontId="16" fillId="0" borderId="2" xfId="3" applyFont="1" applyBorder="1" applyAlignment="1" applyProtection="1">
      <alignment horizontal="center" vertical="center" wrapText="1"/>
      <protection locked="0"/>
    </xf>
    <xf numFmtId="3" fontId="16" fillId="0" borderId="3" xfId="3" applyFont="1" applyBorder="1" applyAlignment="1" applyProtection="1">
      <alignment horizontal="center" vertical="center" wrapText="1"/>
      <protection locked="0"/>
    </xf>
    <xf numFmtId="3" fontId="16" fillId="0" borderId="0" xfId="3" applyFont="1" applyAlignment="1" applyProtection="1">
      <alignment horizontal="center" vertical="center" wrapText="1"/>
      <protection locked="0"/>
    </xf>
    <xf numFmtId="3" fontId="16" fillId="0" borderId="10" xfId="3" applyFont="1" applyBorder="1" applyAlignment="1" applyProtection="1">
      <alignment horizontal="center" vertical="center" wrapText="1"/>
      <protection locked="0"/>
    </xf>
    <xf numFmtId="3" fontId="16" fillId="0" borderId="4" xfId="3" applyFont="1" applyBorder="1" applyAlignment="1" applyProtection="1">
      <alignment horizontal="center" vertical="center" wrapText="1"/>
      <protection locked="0"/>
    </xf>
    <xf numFmtId="3" fontId="16" fillId="0" borderId="5" xfId="3" applyFont="1" applyBorder="1" applyAlignment="1" applyProtection="1">
      <alignment horizontal="center" vertical="center" wrapText="1"/>
      <protection locked="0"/>
    </xf>
    <xf numFmtId="3" fontId="16" fillId="0" borderId="6" xfId="3" applyFont="1" applyBorder="1" applyAlignment="1" applyProtection="1">
      <alignment horizontal="center" vertical="center" wrapText="1"/>
      <protection locked="0"/>
    </xf>
    <xf numFmtId="3" fontId="16" fillId="0" borderId="7" xfId="3" applyFont="1" applyBorder="1" applyAlignment="1" applyProtection="1">
      <alignment horizontal="center" vertical="center" wrapText="1"/>
      <protection locked="0"/>
    </xf>
    <xf numFmtId="3" fontId="16" fillId="0" borderId="8" xfId="3" applyFont="1" applyBorder="1" applyAlignment="1" applyProtection="1">
      <alignment horizontal="center" vertical="center" wrapText="1"/>
      <protection locked="0"/>
    </xf>
    <xf numFmtId="3" fontId="16" fillId="0" borderId="16" xfId="3" applyFont="1" applyBorder="1" applyAlignment="1" applyProtection="1">
      <alignment horizontal="center" vertical="center" wrapText="1"/>
      <protection locked="0"/>
    </xf>
    <xf numFmtId="3" fontId="16" fillId="0" borderId="27" xfId="3" applyFont="1" applyBorder="1" applyAlignment="1" applyProtection="1">
      <alignment horizontal="center" vertical="center" wrapText="1"/>
      <protection locked="0"/>
    </xf>
    <xf numFmtId="3" fontId="17" fillId="0" borderId="12" xfId="0" applyNumberFormat="1" applyFont="1" applyBorder="1" applyAlignment="1">
      <alignment horizontal="center" vertical="center" wrapText="1"/>
    </xf>
    <xf numFmtId="3" fontId="17" fillId="0" borderId="20" xfId="0" applyNumberFormat="1" applyFont="1" applyBorder="1" applyAlignment="1">
      <alignment horizontal="center" vertical="center" wrapText="1"/>
    </xf>
    <xf numFmtId="3" fontId="17" fillId="0" borderId="28" xfId="0" applyNumberFormat="1" applyFont="1" applyBorder="1" applyAlignment="1">
      <alignment horizontal="center" vertical="center" wrapText="1"/>
    </xf>
    <xf numFmtId="0" fontId="16" fillId="0" borderId="2" xfId="4" applyFont="1" applyBorder="1" applyAlignment="1" applyProtection="1">
      <alignment horizontal="center" vertical="center"/>
      <protection locked="0"/>
    </xf>
    <xf numFmtId="0" fontId="16" fillId="0" borderId="3" xfId="4" applyFont="1" applyBorder="1" applyAlignment="1" applyProtection="1">
      <alignment horizontal="center" vertical="center"/>
      <protection locked="0"/>
    </xf>
    <xf numFmtId="3" fontId="17" fillId="0" borderId="15" xfId="0" applyNumberFormat="1" applyFont="1" applyBorder="1" applyAlignment="1">
      <alignment horizontal="center" vertical="center" wrapText="1"/>
    </xf>
    <xf numFmtId="3" fontId="17" fillId="0" borderId="19" xfId="0" applyNumberFormat="1" applyFont="1" applyBorder="1" applyAlignment="1">
      <alignment horizontal="center" vertical="center" wrapText="1"/>
    </xf>
    <xf numFmtId="3" fontId="17" fillId="0" borderId="26" xfId="0" applyNumberFormat="1" applyFont="1" applyBorder="1" applyAlignment="1">
      <alignment horizontal="center" vertical="center" wrapText="1"/>
    </xf>
    <xf numFmtId="3" fontId="16" fillId="0" borderId="9" xfId="3" applyFont="1" applyBorder="1" applyAlignment="1" applyProtection="1">
      <alignment horizontal="center" vertical="center" wrapText="1"/>
      <protection locked="0"/>
    </xf>
    <xf numFmtId="3" fontId="17" fillId="0" borderId="13" xfId="0" applyNumberFormat="1" applyFont="1" applyBorder="1" applyAlignment="1">
      <alignment horizontal="center" vertical="center" wrapText="1"/>
    </xf>
    <xf numFmtId="3" fontId="17" fillId="0" borderId="17" xfId="0" applyNumberFormat="1" applyFont="1" applyBorder="1" applyAlignment="1">
      <alignment horizontal="center" vertical="center" wrapText="1"/>
    </xf>
    <xf numFmtId="3" fontId="17" fillId="0" borderId="18" xfId="0" applyNumberFormat="1" applyFont="1" applyBorder="1" applyAlignment="1">
      <alignment horizontal="center" vertical="center" wrapText="1"/>
    </xf>
    <xf numFmtId="3" fontId="16" fillId="0" borderId="14" xfId="3" applyFont="1" applyBorder="1" applyAlignment="1" applyProtection="1">
      <alignment horizontal="center" vertical="center" wrapText="1"/>
      <protection locked="0"/>
    </xf>
    <xf numFmtId="3" fontId="16" fillId="0" borderId="24" xfId="3" applyFont="1" applyBorder="1" applyAlignment="1" applyProtection="1">
      <alignment horizontal="center" vertical="center" wrapText="1"/>
      <protection locked="0"/>
    </xf>
    <xf numFmtId="3" fontId="17" fillId="0" borderId="10" xfId="0" applyNumberFormat="1" applyFont="1" applyBorder="1" applyAlignment="1">
      <alignment horizontal="center" vertical="center" wrapText="1"/>
    </xf>
    <xf numFmtId="3" fontId="17" fillId="0" borderId="25" xfId="0" applyNumberFormat="1" applyFont="1" applyBorder="1" applyAlignment="1">
      <alignment horizontal="center" vertical="center" wrapText="1"/>
    </xf>
    <xf numFmtId="0" fontId="16" fillId="0" borderId="0" xfId="4" applyFont="1" applyBorder="1" applyAlignment="1" applyProtection="1">
      <alignment horizontal="center" vertical="center"/>
      <protection locked="0"/>
    </xf>
    <xf numFmtId="0" fontId="16" fillId="0" borderId="10" xfId="4" applyFont="1" applyBorder="1" applyAlignment="1" applyProtection="1">
      <alignment horizontal="center" vertical="center"/>
      <protection locked="0"/>
    </xf>
    <xf numFmtId="0" fontId="16" fillId="0" borderId="1" xfId="4" applyFont="1" applyBorder="1" applyAlignment="1" applyProtection="1">
      <alignment horizontal="center" vertical="center"/>
      <protection locked="0"/>
    </xf>
    <xf numFmtId="0" fontId="16" fillId="0" borderId="25" xfId="4" applyFont="1" applyBorder="1" applyAlignment="1" applyProtection="1">
      <alignment horizontal="center" vertical="center"/>
      <protection locked="0"/>
    </xf>
    <xf numFmtId="0" fontId="16" fillId="0" borderId="34" xfId="4" applyFont="1" applyBorder="1" applyAlignment="1" applyProtection="1">
      <alignment horizontal="center" vertical="center" wrapText="1"/>
      <protection locked="0"/>
    </xf>
    <xf numFmtId="0" fontId="16" fillId="0" borderId="41" xfId="4" applyFont="1" applyBorder="1" applyAlignment="1" applyProtection="1">
      <alignment horizontal="center" vertical="center" wrapText="1"/>
      <protection locked="0"/>
    </xf>
    <xf numFmtId="0" fontId="16" fillId="0" borderId="48" xfId="4" applyFont="1" applyBorder="1" applyAlignment="1" applyProtection="1">
      <alignment horizontal="center" vertical="center" wrapText="1"/>
      <protection locked="0"/>
    </xf>
    <xf numFmtId="0" fontId="16" fillId="0" borderId="29" xfId="4" applyFont="1" applyBorder="1" applyAlignment="1" applyProtection="1">
      <alignment horizontal="center" vertical="center" wrapText="1"/>
      <protection locked="0"/>
    </xf>
    <xf numFmtId="0" fontId="17" fillId="0" borderId="67" xfId="0" applyFont="1" applyBorder="1" applyAlignment="1">
      <alignment horizontal="center" vertical="center" wrapText="1"/>
    </xf>
    <xf numFmtId="0" fontId="17" fillId="0" borderId="69" xfId="0" applyFont="1" applyBorder="1" applyAlignment="1">
      <alignment horizontal="center" vertical="center" wrapText="1"/>
    </xf>
    <xf numFmtId="3" fontId="16" fillId="0" borderId="1" xfId="3" applyFont="1" applyBorder="1" applyAlignment="1" applyProtection="1">
      <alignment horizontal="center" vertical="center" wrapText="1"/>
      <protection locked="0"/>
    </xf>
    <xf numFmtId="3" fontId="16" fillId="0" borderId="25" xfId="3" applyFont="1" applyBorder="1" applyAlignment="1" applyProtection="1">
      <alignment horizontal="center" vertical="center" wrapText="1"/>
      <protection locked="0"/>
    </xf>
    <xf numFmtId="0" fontId="17" fillId="0" borderId="6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62" xfId="0" applyFont="1" applyBorder="1" applyAlignment="1">
      <alignment horizontal="center" vertical="center" wrapText="1"/>
    </xf>
    <xf numFmtId="0" fontId="17" fillId="0" borderId="63" xfId="0" applyFont="1" applyBorder="1" applyAlignment="1">
      <alignment horizontal="center" vertical="center" wrapText="1"/>
    </xf>
    <xf numFmtId="0" fontId="17" fillId="0" borderId="64" xfId="0" applyFont="1" applyBorder="1" applyAlignment="1">
      <alignment horizontal="center" vertical="center"/>
    </xf>
    <xf numFmtId="0" fontId="17" fillId="0" borderId="68" xfId="0" applyFont="1" applyBorder="1" applyAlignment="1">
      <alignment horizontal="center" vertical="center"/>
    </xf>
    <xf numFmtId="0" fontId="17" fillId="0" borderId="65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66" xfId="0" applyFont="1" applyBorder="1" applyAlignment="1">
      <alignment horizontal="center" vertical="center" wrapText="1"/>
    </xf>
    <xf numFmtId="0" fontId="17" fillId="0" borderId="64" xfId="0" applyFont="1" applyBorder="1" applyAlignment="1">
      <alignment horizontal="center" vertical="center" wrapText="1"/>
    </xf>
    <xf numFmtId="0" fontId="17" fillId="0" borderId="68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3" fontId="17" fillId="0" borderId="65" xfId="0" applyNumberFormat="1" applyFont="1" applyBorder="1" applyAlignment="1">
      <alignment horizontal="center" vertical="center" wrapText="1"/>
    </xf>
    <xf numFmtId="3" fontId="17" fillId="0" borderId="33" xfId="0" applyNumberFormat="1" applyFont="1" applyBorder="1" applyAlignment="1">
      <alignment horizontal="center" vertical="center" wrapText="1"/>
    </xf>
    <xf numFmtId="3" fontId="17" fillId="0" borderId="67" xfId="0" applyNumberFormat="1" applyFont="1" applyBorder="1" applyAlignment="1">
      <alignment horizontal="center" vertical="center" wrapText="1"/>
    </xf>
    <xf numFmtId="3" fontId="17" fillId="0" borderId="74" xfId="0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75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7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6" xfId="4" applyFont="1" applyBorder="1" applyAlignment="1" applyProtection="1">
      <alignment horizontal="center" vertical="center" wrapText="1"/>
      <protection locked="0"/>
    </xf>
    <xf numFmtId="0" fontId="16" fillId="0" borderId="9" xfId="4" applyFont="1" applyBorder="1" applyAlignment="1" applyProtection="1">
      <alignment horizontal="center" vertical="center" wrapText="1"/>
      <protection locked="0"/>
    </xf>
    <xf numFmtId="0" fontId="16" fillId="0" borderId="83" xfId="4" applyFont="1" applyBorder="1" applyAlignment="1" applyProtection="1">
      <alignment horizontal="center" vertical="center" wrapText="1"/>
      <protection locked="0"/>
    </xf>
    <xf numFmtId="0" fontId="16" fillId="0" borderId="84" xfId="4" applyFont="1" applyBorder="1" applyAlignment="1" applyProtection="1">
      <alignment horizontal="center" vertical="center" wrapText="1"/>
      <protection locked="0"/>
    </xf>
    <xf numFmtId="0" fontId="16" fillId="0" borderId="75" xfId="4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horizontal="left"/>
    </xf>
    <xf numFmtId="3" fontId="16" fillId="0" borderId="61" xfId="3" applyFont="1" applyBorder="1" applyAlignment="1" applyProtection="1">
      <alignment horizontal="center" vertical="center" wrapText="1"/>
      <protection locked="0"/>
    </xf>
    <xf numFmtId="3" fontId="16" fillId="0" borderId="48" xfId="3" applyFont="1" applyBorder="1" applyAlignment="1" applyProtection="1">
      <alignment horizontal="center" vertical="center" wrapText="1"/>
      <protection locked="0"/>
    </xf>
    <xf numFmtId="3" fontId="16" fillId="0" borderId="65" xfId="3" applyFont="1" applyBorder="1" applyAlignment="1" applyProtection="1">
      <alignment horizontal="center" vertical="center" wrapText="1"/>
      <protection locked="0"/>
    </xf>
    <xf numFmtId="3" fontId="16" fillId="0" borderId="41" xfId="3" applyFont="1" applyBorder="1" applyAlignment="1" applyProtection="1">
      <alignment horizontal="center" vertical="center" wrapText="1"/>
      <protection locked="0"/>
    </xf>
    <xf numFmtId="3" fontId="16" fillId="0" borderId="99" xfId="3" applyFont="1" applyBorder="1" applyAlignment="1" applyProtection="1">
      <alignment horizontal="center" vertical="center" wrapText="1"/>
      <protection locked="0"/>
    </xf>
    <xf numFmtId="3" fontId="16" fillId="0" borderId="15" xfId="3" applyFont="1" applyBorder="1" applyAlignment="1" applyProtection="1">
      <alignment horizontal="center" vertical="center" wrapText="1"/>
      <protection locked="0"/>
    </xf>
    <xf numFmtId="3" fontId="16" fillId="0" borderId="100" xfId="3" applyFont="1" applyBorder="1" applyAlignment="1" applyProtection="1">
      <alignment horizontal="center" vertical="center" wrapText="1"/>
      <protection locked="0"/>
    </xf>
    <xf numFmtId="3" fontId="16" fillId="0" borderId="64" xfId="3" applyFont="1" applyBorder="1" applyAlignment="1" applyProtection="1">
      <alignment horizontal="center" vertical="center" wrapText="1"/>
      <protection locked="0"/>
    </xf>
    <xf numFmtId="3" fontId="16" fillId="0" borderId="101" xfId="3" applyFont="1" applyBorder="1" applyAlignment="1" applyProtection="1">
      <alignment horizontal="center" vertical="center" wrapText="1"/>
      <protection locked="0"/>
    </xf>
    <xf numFmtId="3" fontId="16" fillId="0" borderId="12" xfId="3" applyFont="1" applyBorder="1" applyAlignment="1" applyProtection="1">
      <alignment horizontal="center" vertical="center" wrapText="1"/>
      <protection locked="0"/>
    </xf>
    <xf numFmtId="3" fontId="16" fillId="0" borderId="17" xfId="3" applyFont="1" applyBorder="1" applyAlignment="1" applyProtection="1">
      <alignment horizontal="center" vertical="center" wrapText="1"/>
      <protection locked="0"/>
    </xf>
    <xf numFmtId="3" fontId="16" fillId="0" borderId="96" xfId="3" applyFont="1" applyBorder="1" applyAlignment="1" applyProtection="1">
      <alignment horizontal="center" vertical="center" wrapText="1"/>
      <protection locked="0"/>
    </xf>
    <xf numFmtId="3" fontId="16" fillId="0" borderId="97" xfId="3" applyFont="1" applyBorder="1" applyAlignment="1" applyProtection="1">
      <alignment horizontal="center" vertical="center" wrapText="1"/>
      <protection locked="0"/>
    </xf>
    <xf numFmtId="3" fontId="16" fillId="0" borderId="98" xfId="3" applyFont="1" applyBorder="1" applyAlignment="1" applyProtection="1">
      <alignment horizontal="center" vertical="center" wrapText="1"/>
      <protection locked="0"/>
    </xf>
    <xf numFmtId="3" fontId="16" fillId="0" borderId="32" xfId="3" applyFont="1" applyBorder="1" applyAlignment="1" applyProtection="1">
      <alignment horizontal="center" vertical="center" wrapText="1"/>
      <protection locked="0"/>
    </xf>
    <xf numFmtId="3" fontId="16" fillId="0" borderId="62" xfId="3" applyFont="1" applyBorder="1" applyAlignment="1" applyProtection="1">
      <alignment horizontal="center" vertical="center" wrapText="1"/>
      <protection locked="0"/>
    </xf>
    <xf numFmtId="0" fontId="16" fillId="0" borderId="0" xfId="4" applyFont="1" applyBorder="1" applyAlignment="1" applyProtection="1">
      <alignment horizontal="center" vertical="center" wrapText="1"/>
      <protection locked="0"/>
    </xf>
    <xf numFmtId="0" fontId="17" fillId="0" borderId="96" xfId="0" applyFont="1" applyBorder="1" applyAlignment="1">
      <alignment horizontal="center" vertical="center" wrapText="1"/>
    </xf>
    <xf numFmtId="0" fontId="17" fillId="0" borderId="97" xfId="0" applyFont="1" applyBorder="1" applyAlignment="1">
      <alignment horizontal="center" vertical="center" wrapText="1"/>
    </xf>
    <xf numFmtId="0" fontId="17" fillId="0" borderId="113" xfId="0" applyFont="1" applyBorder="1" applyAlignment="1">
      <alignment horizontal="center" vertical="center" wrapText="1"/>
    </xf>
    <xf numFmtId="3" fontId="16" fillId="0" borderId="63" xfId="3" applyFont="1" applyBorder="1" applyAlignment="1" applyProtection="1">
      <alignment horizontal="center" vertical="center" wrapText="1"/>
      <protection locked="0"/>
    </xf>
    <xf numFmtId="0" fontId="17" fillId="0" borderId="48" xfId="0" applyFont="1" applyBorder="1" applyAlignment="1">
      <alignment horizontal="center" vertical="center" wrapText="1"/>
    </xf>
    <xf numFmtId="0" fontId="17" fillId="0" borderId="105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14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15" xfId="0" applyFont="1" applyBorder="1" applyAlignment="1">
      <alignment horizontal="center" vertical="center" wrapText="1"/>
    </xf>
    <xf numFmtId="0" fontId="17" fillId="0" borderId="41" xfId="0" applyFont="1" applyBorder="1" applyAlignment="1">
      <alignment horizontal="center" vertical="center" wrapText="1"/>
    </xf>
    <xf numFmtId="0" fontId="17" fillId="0" borderId="99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101" xfId="0" applyFont="1" applyBorder="1" applyAlignment="1">
      <alignment horizontal="center" vertical="center" wrapText="1"/>
    </xf>
    <xf numFmtId="3" fontId="16" fillId="0" borderId="81" xfId="3" applyFont="1" applyBorder="1" applyAlignment="1" applyProtection="1">
      <alignment horizontal="center" vertical="center" wrapText="1"/>
      <protection locked="0"/>
    </xf>
    <xf numFmtId="3" fontId="16" fillId="0" borderId="31" xfId="3" applyFont="1" applyBorder="1" applyAlignment="1" applyProtection="1">
      <alignment horizontal="center" vertical="center" wrapText="1"/>
      <protection locked="0"/>
    </xf>
    <xf numFmtId="3" fontId="16" fillId="0" borderId="68" xfId="3" applyFont="1" applyBorder="1" applyAlignment="1" applyProtection="1">
      <alignment horizontal="center" vertical="center" wrapText="1"/>
      <protection locked="0"/>
    </xf>
    <xf numFmtId="3" fontId="16" fillId="0" borderId="76" xfId="3" applyFont="1" applyBorder="1" applyAlignment="1" applyProtection="1">
      <alignment horizontal="center" vertical="center" wrapText="1"/>
      <protection locked="0"/>
    </xf>
    <xf numFmtId="3" fontId="16" fillId="0" borderId="75" xfId="3" applyFont="1" applyBorder="1" applyAlignment="1" applyProtection="1">
      <alignment horizontal="center" vertical="center" wrapText="1"/>
      <protection locked="0"/>
    </xf>
    <xf numFmtId="3" fontId="16" fillId="0" borderId="66" xfId="3" applyFont="1" applyBorder="1" applyAlignment="1" applyProtection="1">
      <alignment horizontal="center" vertical="center" wrapText="1"/>
      <protection locked="0"/>
    </xf>
    <xf numFmtId="3" fontId="16" fillId="0" borderId="22" xfId="3" applyFont="1" applyBorder="1" applyAlignment="1" applyProtection="1">
      <alignment horizontal="center" vertical="center" wrapText="1"/>
      <protection locked="0"/>
    </xf>
    <xf numFmtId="3" fontId="16" fillId="0" borderId="67" xfId="3" applyFont="1" applyBorder="1" applyAlignment="1" applyProtection="1">
      <alignment horizontal="center" vertical="center" wrapText="1"/>
      <protection locked="0"/>
    </xf>
    <xf numFmtId="3" fontId="16" fillId="0" borderId="116" xfId="3" applyFont="1" applyBorder="1" applyAlignment="1" applyProtection="1">
      <alignment horizontal="center" vertical="center" wrapText="1"/>
      <protection locked="0"/>
    </xf>
    <xf numFmtId="3" fontId="16" fillId="0" borderId="74" xfId="3" applyFont="1" applyBorder="1" applyAlignment="1" applyProtection="1">
      <alignment horizontal="center" vertical="center" wrapText="1"/>
      <protection locked="0"/>
    </xf>
    <xf numFmtId="0" fontId="17" fillId="0" borderId="78" xfId="0" applyFont="1" applyBorder="1" applyAlignment="1">
      <alignment horizontal="center" vertical="center"/>
    </xf>
    <xf numFmtId="0" fontId="17" fillId="0" borderId="48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66" xfId="0" applyFont="1" applyBorder="1" applyAlignment="1">
      <alignment horizontal="center" vertical="center"/>
    </xf>
    <xf numFmtId="3" fontId="16" fillId="0" borderId="18" xfId="3" applyFont="1" applyBorder="1" applyAlignment="1" applyProtection="1">
      <alignment horizontal="center" vertical="center" wrapText="1"/>
      <protection locked="0"/>
    </xf>
    <xf numFmtId="0" fontId="17" fillId="0" borderId="78" xfId="0" applyFont="1" applyBorder="1" applyAlignment="1">
      <alignment horizontal="center" vertical="center" wrapText="1"/>
    </xf>
    <xf numFmtId="0" fontId="17" fillId="0" borderId="81" xfId="0" applyFont="1" applyBorder="1" applyAlignment="1">
      <alignment horizontal="center" vertical="center" wrapText="1"/>
    </xf>
    <xf numFmtId="0" fontId="17" fillId="0" borderId="8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6" fillId="0" borderId="112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82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00" xfId="0" applyFont="1" applyBorder="1" applyAlignment="1">
      <alignment horizontal="center" vertical="center" wrapText="1"/>
    </xf>
    <xf numFmtId="0" fontId="17" fillId="0" borderId="112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0" fillId="0" borderId="5" xfId="0" applyBorder="1"/>
    <xf numFmtId="0" fontId="16" fillId="0" borderId="65" xfId="0" applyFont="1" applyBorder="1" applyAlignment="1">
      <alignment horizontal="center" vertical="center" wrapText="1"/>
    </xf>
    <xf numFmtId="0" fontId="16" fillId="0" borderId="99" xfId="0" applyFont="1" applyBorder="1" applyAlignment="1">
      <alignment horizontal="center" vertical="center" wrapText="1"/>
    </xf>
    <xf numFmtId="0" fontId="17" fillId="0" borderId="61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65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6" fillId="0" borderId="0" xfId="4" applyFont="1" applyBorder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left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6" fillId="0" borderId="0" xfId="4" applyFont="1" applyAlignment="1">
      <alignment horizontal="left" vertical="center" wrapText="1"/>
    </xf>
  </cellXfs>
  <cellStyles count="9">
    <cellStyle name="Hypertextový odkaz" xfId="2" builtinId="8"/>
    <cellStyle name="Normální" xfId="0" builtinId="0"/>
    <cellStyle name="normální 11" xfId="7" xr:uid="{1EBDFE04-18CD-4C1C-98BD-5A37945C8ADB}"/>
    <cellStyle name="normální 2" xfId="3" xr:uid="{F340BFAD-45F4-4F36-9676-3650B210EA1D}"/>
    <cellStyle name="Normální 2 2" xfId="6" xr:uid="{A1E385B1-3F2F-44C3-9F04-24FFF96F218A}"/>
    <cellStyle name="normální 4" xfId="5" xr:uid="{7939AA9C-D84D-4783-97F0-E0CB86856AB2}"/>
    <cellStyle name="normální 6" xfId="8" xr:uid="{A661FBCC-7EAD-4EC2-9275-A7F2DBDF7723}"/>
    <cellStyle name="normální 7" xfId="4" xr:uid="{5346DC2F-35ED-4BDD-AC27-97D5516F1799}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smt.gov.cz/" TargetMode="External"/><Relationship Id="rId1" Type="http://schemas.openxmlformats.org/officeDocument/2006/relationships/hyperlink" Target="https://statis.msmt.cz/rocenka/rocenka.asp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8994A-4453-4A2C-BF24-E580DB805578}">
  <dimension ref="A1:B42"/>
  <sheetViews>
    <sheetView showGridLines="0" tabSelected="1" zoomScaleNormal="100" workbookViewId="0">
      <selection sqref="A1:B1"/>
    </sheetView>
  </sheetViews>
  <sheetFormatPr defaultRowHeight="15" x14ac:dyDescent="0.25"/>
  <cols>
    <col min="1" max="1" width="12" style="7" customWidth="1"/>
    <col min="2" max="2" width="141.28515625" customWidth="1"/>
  </cols>
  <sheetData>
    <row r="1" spans="1:2" s="1" customFormat="1" ht="29.25" customHeight="1" x14ac:dyDescent="0.2">
      <c r="A1" s="392" t="s">
        <v>0</v>
      </c>
      <c r="B1" s="392"/>
    </row>
    <row r="2" spans="1:2" s="1" customFormat="1" ht="15" customHeight="1" x14ac:dyDescent="0.2">
      <c r="A2" s="393" t="s">
        <v>1</v>
      </c>
      <c r="B2" s="393"/>
    </row>
    <row r="3" spans="1:2" s="1" customFormat="1" ht="15" customHeight="1" x14ac:dyDescent="0.25">
      <c r="A3" s="390" t="s">
        <v>4</v>
      </c>
      <c r="B3" s="390"/>
    </row>
    <row r="4" spans="1:2" s="1" customFormat="1" ht="15" customHeight="1" x14ac:dyDescent="0.2">
      <c r="A4" s="391" t="s">
        <v>5</v>
      </c>
      <c r="B4" s="391"/>
    </row>
    <row r="5" spans="1:2" s="3" customFormat="1" ht="15" customHeight="1" x14ac:dyDescent="0.2">
      <c r="A5" s="2" t="s">
        <v>6</v>
      </c>
      <c r="B5" s="1" t="s">
        <v>7</v>
      </c>
    </row>
    <row r="6" spans="1:2" s="3" customFormat="1" ht="15" customHeight="1" x14ac:dyDescent="0.2">
      <c r="A6" s="2" t="s">
        <v>8</v>
      </c>
      <c r="B6" s="3" t="s">
        <v>9</v>
      </c>
    </row>
    <row r="7" spans="1:2" s="3" customFormat="1" ht="15" customHeight="1" x14ac:dyDescent="0.2">
      <c r="A7" s="2" t="s">
        <v>10</v>
      </c>
      <c r="B7" s="3" t="s">
        <v>11</v>
      </c>
    </row>
    <row r="8" spans="1:2" s="3" customFormat="1" ht="15" customHeight="1" x14ac:dyDescent="0.2">
      <c r="A8" s="6" t="s">
        <v>12</v>
      </c>
      <c r="B8" s="3" t="s">
        <v>13</v>
      </c>
    </row>
    <row r="9" spans="1:2" s="3" customFormat="1" ht="15" customHeight="1" x14ac:dyDescent="0.2">
      <c r="A9" s="2"/>
    </row>
    <row r="10" spans="1:2" s="3" customFormat="1" ht="15" customHeight="1" x14ac:dyDescent="0.2">
      <c r="A10" s="2" t="s">
        <v>14</v>
      </c>
      <c r="B10" s="3" t="s">
        <v>15</v>
      </c>
    </row>
    <row r="11" spans="1:2" s="3" customFormat="1" ht="15" customHeight="1" x14ac:dyDescent="0.2">
      <c r="A11" s="2" t="s">
        <v>16</v>
      </c>
      <c r="B11" s="3" t="s">
        <v>17</v>
      </c>
    </row>
    <row r="12" spans="1:2" s="3" customFormat="1" ht="15" customHeight="1" x14ac:dyDescent="0.2">
      <c r="A12" s="2" t="s">
        <v>18</v>
      </c>
      <c r="B12" s="3" t="s">
        <v>19</v>
      </c>
    </row>
    <row r="13" spans="1:2" s="3" customFormat="1" ht="15" customHeight="1" x14ac:dyDescent="0.2">
      <c r="A13" s="2" t="s">
        <v>20</v>
      </c>
      <c r="B13" s="3" t="s">
        <v>21</v>
      </c>
    </row>
    <row r="14" spans="1:2" s="3" customFormat="1" ht="15" customHeight="1" x14ac:dyDescent="0.2">
      <c r="A14" s="2" t="s">
        <v>22</v>
      </c>
      <c r="B14" s="3" t="s">
        <v>23</v>
      </c>
    </row>
    <row r="15" spans="1:2" s="3" customFormat="1" ht="15" customHeight="1" x14ac:dyDescent="0.2"/>
    <row r="16" spans="1:2" s="3" customFormat="1" ht="15" customHeight="1" x14ac:dyDescent="0.2">
      <c r="A16" s="2" t="s">
        <v>24</v>
      </c>
      <c r="B16" s="3" t="s">
        <v>25</v>
      </c>
    </row>
    <row r="17" spans="1:2" s="3" customFormat="1" ht="15" customHeight="1" x14ac:dyDescent="0.2">
      <c r="A17" s="2" t="s">
        <v>26</v>
      </c>
      <c r="B17" s="3" t="s">
        <v>27</v>
      </c>
    </row>
    <row r="18" spans="1:2" s="3" customFormat="1" ht="15" customHeight="1" x14ac:dyDescent="0.2">
      <c r="A18" s="2" t="s">
        <v>28</v>
      </c>
      <c r="B18" s="3" t="s">
        <v>29</v>
      </c>
    </row>
    <row r="19" spans="1:2" s="3" customFormat="1" ht="15" customHeight="1" x14ac:dyDescent="0.2">
      <c r="A19" s="2" t="s">
        <v>30</v>
      </c>
      <c r="B19" s="3" t="s">
        <v>31</v>
      </c>
    </row>
    <row r="20" spans="1:2" s="3" customFormat="1" ht="15" customHeight="1" x14ac:dyDescent="0.2">
      <c r="A20" s="2" t="s">
        <v>32</v>
      </c>
      <c r="B20" s="3" t="s">
        <v>33</v>
      </c>
    </row>
    <row r="21" spans="1:2" s="3" customFormat="1" ht="15" customHeight="1" x14ac:dyDescent="0.2">
      <c r="A21" s="2" t="s">
        <v>34</v>
      </c>
      <c r="B21" s="3" t="s">
        <v>35</v>
      </c>
    </row>
    <row r="22" spans="1:2" s="3" customFormat="1" ht="15" customHeight="1" x14ac:dyDescent="0.2">
      <c r="A22" s="5" t="s">
        <v>2</v>
      </c>
    </row>
    <row r="23" spans="1:2" s="3" customFormat="1" ht="15" customHeight="1" x14ac:dyDescent="0.2">
      <c r="A23" s="2" t="s">
        <v>36</v>
      </c>
      <c r="B23" s="3" t="s">
        <v>37</v>
      </c>
    </row>
    <row r="24" spans="1:2" s="3" customFormat="1" ht="15" customHeight="1" x14ac:dyDescent="0.2">
      <c r="A24" s="2" t="s">
        <v>38</v>
      </c>
      <c r="B24" s="3" t="s">
        <v>39</v>
      </c>
    </row>
    <row r="25" spans="1:2" s="3" customFormat="1" ht="15" customHeight="1" x14ac:dyDescent="0.2">
      <c r="A25" s="2" t="s">
        <v>40</v>
      </c>
      <c r="B25" s="3" t="s">
        <v>41</v>
      </c>
    </row>
    <row r="26" spans="1:2" s="3" customFormat="1" ht="15" customHeight="1" x14ac:dyDescent="0.2">
      <c r="A26" s="5" t="s">
        <v>42</v>
      </c>
    </row>
    <row r="27" spans="1:2" s="3" customFormat="1" ht="15" customHeight="1" x14ac:dyDescent="0.2">
      <c r="A27" s="2" t="s">
        <v>43</v>
      </c>
      <c r="B27" s="3" t="s">
        <v>44</v>
      </c>
    </row>
    <row r="28" spans="1:2" s="3" customFormat="1" ht="15" customHeight="1" x14ac:dyDescent="0.2">
      <c r="A28" s="2" t="s">
        <v>45</v>
      </c>
      <c r="B28" s="3" t="s">
        <v>46</v>
      </c>
    </row>
    <row r="29" spans="1:2" s="3" customFormat="1" ht="15" customHeight="1" x14ac:dyDescent="0.2">
      <c r="A29" s="5" t="s">
        <v>3</v>
      </c>
    </row>
    <row r="30" spans="1:2" s="3" customFormat="1" ht="15" customHeight="1" x14ac:dyDescent="0.2">
      <c r="A30" s="2" t="s">
        <v>47</v>
      </c>
      <c r="B30" s="3" t="s">
        <v>48</v>
      </c>
    </row>
    <row r="31" spans="1:2" s="3" customFormat="1" ht="15" customHeight="1" x14ac:dyDescent="0.2">
      <c r="A31" s="2" t="s">
        <v>49</v>
      </c>
      <c r="B31" s="3" t="s">
        <v>50</v>
      </c>
    </row>
    <row r="32" spans="1:2" s="3" customFormat="1" ht="15" customHeight="1" x14ac:dyDescent="0.2">
      <c r="A32" s="2" t="s">
        <v>51</v>
      </c>
      <c r="B32" s="3" t="s">
        <v>52</v>
      </c>
    </row>
    <row r="33" spans="1:2" s="3" customFormat="1" ht="15" customHeight="1" x14ac:dyDescent="0.2">
      <c r="A33" s="2" t="s">
        <v>53</v>
      </c>
      <c r="B33" s="3" t="s">
        <v>54</v>
      </c>
    </row>
    <row r="34" spans="1:2" s="3" customFormat="1" ht="15" customHeight="1" x14ac:dyDescent="0.2">
      <c r="A34" s="2" t="s">
        <v>55</v>
      </c>
      <c r="B34" s="3" t="s">
        <v>56</v>
      </c>
    </row>
    <row r="35" spans="1:2" s="3" customFormat="1" ht="15" customHeight="1" x14ac:dyDescent="0.2">
      <c r="A35" s="2" t="s">
        <v>57</v>
      </c>
      <c r="B35" s="3" t="s">
        <v>58</v>
      </c>
    </row>
    <row r="36" spans="1:2" s="3" customFormat="1" ht="15" customHeight="1" x14ac:dyDescent="0.2">
      <c r="A36" s="2" t="s">
        <v>59</v>
      </c>
      <c r="B36" s="3" t="s">
        <v>60</v>
      </c>
    </row>
    <row r="37" spans="1:2" s="3" customFormat="1" ht="15" customHeight="1" x14ac:dyDescent="0.2">
      <c r="A37" s="5" t="s">
        <v>61</v>
      </c>
    </row>
    <row r="38" spans="1:2" s="3" customFormat="1" ht="15" customHeight="1" x14ac:dyDescent="0.2">
      <c r="A38" s="2" t="s">
        <v>62</v>
      </c>
      <c r="B38" s="3" t="s">
        <v>63</v>
      </c>
    </row>
    <row r="39" spans="1:2" s="3" customFormat="1" ht="15" customHeight="1" x14ac:dyDescent="0.2">
      <c r="A39" s="2" t="s">
        <v>64</v>
      </c>
      <c r="B39" s="3" t="s">
        <v>65</v>
      </c>
    </row>
    <row r="40" spans="1:2" s="3" customFormat="1" ht="15" customHeight="1" x14ac:dyDescent="0.2">
      <c r="A40" s="2" t="s">
        <v>66</v>
      </c>
      <c r="B40" s="3" t="s">
        <v>67</v>
      </c>
    </row>
    <row r="41" spans="1:2" s="3" customFormat="1" ht="15" customHeight="1" x14ac:dyDescent="0.2">
      <c r="A41" s="2" t="s">
        <v>68</v>
      </c>
      <c r="B41" s="3" t="s">
        <v>69</v>
      </c>
    </row>
    <row r="42" spans="1:2" s="3" customFormat="1" ht="15" customHeight="1" x14ac:dyDescent="0.2">
      <c r="A42" s="2" t="s">
        <v>70</v>
      </c>
      <c r="B42" s="3" t="s">
        <v>71</v>
      </c>
    </row>
  </sheetData>
  <mergeCells count="4">
    <mergeCell ref="A3:B3"/>
    <mergeCell ref="A4:B4"/>
    <mergeCell ref="A1:B1"/>
    <mergeCell ref="A2:B2"/>
  </mergeCells>
  <hyperlinks>
    <hyperlink ref="A5" location="'3.1.1'!A1" tooltip="T61" display="Tab. 3.1.1: Střední školy celkem – školy, třídy, žáci, nově přijatí, absolventi a učitelé, v časové řadě 2009/10–2019/20" xr:uid="{EE2989D3-1349-438A-9F2F-E7B53FF370B5}"/>
    <hyperlink ref="A6" location="'3.1.2'!A1" tooltip="T62" display="Tab. 3.1.2: Střední školy podle zřizovatele – školy, třídy, žáci, nově přijatí, absolventi a učitelé, v časové řadě 2009/10–2019/20" xr:uid="{837CC0FC-0949-4970-AA76-6C2B67CD9FF1}"/>
    <hyperlink ref="A7" location="'3.1.3'!A1" tooltip="T63" display="Tab. 3.1.3: Střední školy v krajském srovnání – školy, třídy, žáci, nově přijatí, absolventi a učitelé, ve školním roce 2019/20" xr:uid="{F4E9FF3D-46B0-463A-B47D-B393AA9752FD}"/>
    <hyperlink ref="A10" location="'3.1.5'!A1" tooltip="T64" display="Tab. 3.1.5: Střední školy v krajském srovnání – počet tříd, v časové řadě 2011/12–2021/22" xr:uid="{62292D2C-BD18-4631-ACCF-B3DD8DC1D0A3}"/>
    <hyperlink ref="A11" location="'3.1.6'!A1" tooltip="T65" display="Tab. 3.1.6: Střední školy v krajském srovnání – počet žáků, v časové řadě 2011/12–2021/22" xr:uid="{010AE662-716D-4741-979C-77AAC338A50B}"/>
    <hyperlink ref="A12" location="'3.1.7'!A1" tooltip="T66" display="Tab. 3.1.7: Střední školy v krajském srovnání – počet žáků přijatých do 1. ročníku, v časové řadě 2011/12–2021/22" xr:uid="{22E7569C-84DA-4A09-8773-A4CDC60A6699}"/>
    <hyperlink ref="A13" location="'3.1.8'!A1" tooltip="T67" display="Tab. 3.1.8: Střední školy v krajském srovnání – počet absolventů, v časové řadě 2010/11–2020/21" xr:uid="{D2FCCCE5-F9A0-4E11-84BC-51EC5CDAF429}"/>
    <hyperlink ref="A14" location="'3.1.9'!A1" tooltip="T68" display="Tab. 3.1.9: Střední školy v krajském srovnání – počet učitelů, v časové řadě 2011/12–2021/22" xr:uid="{1D9088D9-B4D3-4ECE-BB6D-40FEA016E732}"/>
    <hyperlink ref="A16" location="'3.1.10'!A1" tooltip="T69" display="Tab. 3.1.10: Střední školy celkem – žáci podle typu navštěvovaných škol a formy vzdělávání, v časové řadě 2011/12–2021/22" xr:uid="{104B1B7B-D423-498B-ABA4-429C9CABB6EC}"/>
    <hyperlink ref="A18" location="'3.1.12'!A1" tooltip="T70" display="Tab. 3.1.12: Střední školy celkem – žáci podle pohlaví, občanství a údaje, zda jsou zdravotně postižení, v časové řadě 2011/12–2021/22" xr:uid="{DFC2346B-D70B-4FC4-A42C-2E296D7F6DBB}"/>
    <hyperlink ref="A19" location="'3.1.13'!A1" tooltip="T72" display="Tab. 3.1.13: Střední školy v krajském srovnání – žáci podle pohlaví, občanství a údaje, zda jsou zdravotně postižení, ve školním roce 2021/22" xr:uid="{65ED1D16-F10B-43F7-BC42-8CBFD18FC7EC}"/>
    <hyperlink ref="A20" location="'3.1.14'!A1" tooltip="T73" display="Tab. 3.1.14: Střední školy v krajském srovnání – denní forma vzdělávání – věková struktura žáků, ve školním roce 2021/22" xr:uid="{20B3B7AF-F9E7-4B42-AFAB-6117BB8ACA67}"/>
    <hyperlink ref="A21" location="'3.1.15'!A1" tooltip="T74" display="Tab. 3.1.15: Střední školy v krajském srovnání – ostatní formy vzdělávání – věková struktura žáků, ve školním roce 2021/22" xr:uid="{73AE9CF8-EFDF-44D0-8A37-2F07C8FF26E7}"/>
    <hyperlink ref="A23" location="'3.1.16'!A1" tooltip="T75" display="Tab. 3.1.16: Střední školy celkem – žáci s jiným než českým státním občanstvím, v časové řadě 2011/12–2021/22" xr:uid="{C18B26FA-0F43-4A4F-A98D-FBAC422CEA01}"/>
    <hyperlink ref="A24" location="'3.1.17'!A1" tooltip="T76" display="Tab. 3.1.17: Střední školy v krajském srovnání – žáci s jiným než českým státním občanstvím, ve školním roce 2021/22" xr:uid="{E0630F62-0BE8-4C0E-AF5C-16F6ECB762CD}"/>
    <hyperlink ref="A25" location="'3.1.18'!A1" tooltip="T77" display="Tab. 3.1.18: Střední školy v krajském srovnání – počet žáků s jiným než českým státním občanstvím, v časové řadě 2011/12–2021/22" xr:uid="{C51A6E86-510C-4686-AF3C-DF4DACB0D053}"/>
    <hyperlink ref="A27" location="'3.1.19'!A1" tooltip="T78" display="Tab. 3.1.19: Střední školy celkem – speciální vzdělávání – školy, třídy a žáci, v časové řadě 2011/12–2021/22" xr:uid="{7ED50A8E-4CBE-46FF-AC04-3C559EEB48F4}"/>
    <hyperlink ref="A28" location="'3.1.20'!A1" tooltip="T79" display="Tab. 3.1.20: Střední školy v krajském srovnání – speciální vzdělávání – školy, třídy a žáci, ve školním roce 2021/22" xr:uid="{D4DFF0D6-66AD-4A33-A9B9-3F64B9747955}"/>
    <hyperlink ref="A30" location="'3.1.21'!A1" tooltip="T80" display="Tab. 3.1.21: Střední školy celkem – žáci se zdravotním postižením podle druhu postižení, v časové řadě 2011/12–2021/22" xr:uid="{777EACF3-C41C-451F-84B6-AFE64B17D4FA}"/>
    <hyperlink ref="A31" location="'3.1.22'!A1" tooltip="T81" display="Tab. 3.1.22: Střední školy celkem – dívky se zdravotním postižením podle druhu postižení, v časové řadě 2011/12–2021/22" xr:uid="{6A54BF27-11A4-4800-838F-CE72C8F72E54}"/>
    <hyperlink ref="A32" location="'3.1.23'!A1" tooltip="T82" display="Tab. 3.1.23" xr:uid="{213A7D27-C97B-4E91-9F2C-350C204890BE}"/>
    <hyperlink ref="A33" location="'3.1.24'!A1" tooltip="T83" display="Tab. 3.1.24: Střední školy v krajském srovnání – žáci se zdravotním postižením podle druhu postižení, ve školním roce 2021/22" xr:uid="{77EE4D6C-2703-4E65-8852-892B3C9AC5E6}"/>
    <hyperlink ref="A36" location="'3.1.27'!A1" tooltip="T84" display="Tab. 3.1.27" xr:uid="{CF9EE398-2171-45A1-8DF2-9F8DF705D0C1}"/>
    <hyperlink ref="A38" location="'3.1.28'!A1" tooltip="T85" display="Tab. 3.1.28" xr:uid="{B65C9A07-5CE5-48BB-A42B-0CD54FA49549}"/>
    <hyperlink ref="A39" location="'3.1.29'!A1" tooltip="T86" display="Tab. 3.1.29" xr:uid="{5F107EB3-0F58-4EFA-AF55-BAAD1B226D68}"/>
    <hyperlink ref="A40" location="'3.1.30'!A1" tooltip="T87" display="Tab. 3.1.30" xr:uid="{264E9269-84DC-4FF6-93C4-92B3CA05FAF0}"/>
    <hyperlink ref="A41" location="'3.1.31'!A1" tooltip="T88" display="Tab. 3.1.31" xr:uid="{C0AD2AEF-5A11-4807-BA0D-A74E4EC0F8ED}"/>
    <hyperlink ref="A42" location="'3.1.32'!A1" tooltip="T89" display="Tab. 3.1.32" xr:uid="{748151E6-C6DB-43A1-81C9-AC0EA0D5A7CA}"/>
    <hyperlink ref="A17" location="'3.1.11'!A1" tooltip="T71" display="Tab. 3.1.11: Střední školy v krajském srovnání – žáci podle typu navštěvovaných škol a formy vzdělávání, ve školním roce 2021/22" xr:uid="{967E9BBE-6D4C-48A6-9EAD-7893078ED805}"/>
    <hyperlink ref="A8" location="'3.1.4'!A1" tooltip="T29" display="Tab. 3.1.4: Střední školy podle zřizovatele v krajském srovnání – školy, třídy a žáci, ve školním roce 2021/22" xr:uid="{9255D5C6-6604-41B9-B63C-221401242C97}"/>
    <hyperlink ref="A2" r:id="rId1" xr:uid="{90BA72E3-E06D-4224-922E-98E21F2A5C26}"/>
    <hyperlink ref="A34" location="'3.1.25'!A1" tooltip="T80" display="Tab. 3.1.25" xr:uid="{8DACAAE3-1BDC-481D-A776-1040E8C80D54}"/>
    <hyperlink ref="A35" location="'3.1.26'!A1" tooltip="T81" display="Tab. 3.1.26" xr:uid="{799C9A04-3438-4E9A-8091-EB920768D729}"/>
    <hyperlink ref="A2:B2" r:id="rId2" display="Zdroj dat: Ministerstvo školství, mládeže a tělovýchovy" xr:uid="{7923B487-5047-4600-8D18-F1442AE02C0F}"/>
  </hyperlinks>
  <pageMargins left="0.70866141732283472" right="0.70866141732283472" top="0.78740157480314965" bottom="0.78740157480314965" header="0.31496062992125984" footer="0.31496062992125984"/>
  <pageSetup paperSize="9" scale="85" orientation="landscape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840B5-AC4C-4D0F-B202-632131949A6B}">
  <dimension ref="A1:W22"/>
  <sheetViews>
    <sheetView showGridLines="0" zoomScaleNormal="100" workbookViewId="0"/>
  </sheetViews>
  <sheetFormatPr defaultColWidth="9.140625" defaultRowHeight="15" x14ac:dyDescent="0.25"/>
  <cols>
    <col min="1" max="1" width="18" customWidth="1"/>
    <col min="2" max="12" width="6.7109375" customWidth="1"/>
    <col min="13" max="13" width="6.42578125" customWidth="1"/>
    <col min="14" max="14" width="6" customWidth="1"/>
    <col min="15" max="15" width="6.42578125" customWidth="1"/>
    <col min="16" max="16" width="6" customWidth="1"/>
    <col min="17" max="17" width="7.7109375" customWidth="1"/>
    <col min="18" max="18" width="6.140625" customWidth="1"/>
  </cols>
  <sheetData>
    <row r="1" spans="1:23" s="65" customFormat="1" ht="22.5" customHeight="1" x14ac:dyDescent="0.2">
      <c r="A1" s="150" t="s">
        <v>165</v>
      </c>
      <c r="B1" s="1"/>
      <c r="C1" s="1"/>
      <c r="D1" s="1"/>
      <c r="K1" s="12"/>
    </row>
    <row r="2" spans="1:23" ht="18.75" customHeight="1" thickBot="1" x14ac:dyDescent="0.3">
      <c r="A2" s="13" t="s">
        <v>80</v>
      </c>
      <c r="B2" s="14"/>
      <c r="C2" s="14"/>
      <c r="P2" s="14"/>
      <c r="Q2" s="14"/>
      <c r="R2" s="15" t="s">
        <v>81</v>
      </c>
      <c r="S2" s="14"/>
      <c r="T2" s="16" t="s">
        <v>82</v>
      </c>
    </row>
    <row r="3" spans="1:23" ht="24" customHeight="1" x14ac:dyDescent="0.25">
      <c r="A3" s="467" t="s">
        <v>128</v>
      </c>
      <c r="B3" s="469" t="s">
        <v>83</v>
      </c>
      <c r="C3" s="470"/>
      <c r="D3" s="470"/>
      <c r="E3" s="470"/>
      <c r="F3" s="470"/>
      <c r="G3" s="470"/>
      <c r="H3" s="470"/>
      <c r="I3" s="470"/>
      <c r="J3" s="470"/>
      <c r="K3" s="470"/>
      <c r="L3" s="471"/>
      <c r="M3" s="472" t="s">
        <v>166</v>
      </c>
      <c r="N3" s="473"/>
      <c r="O3" s="474" t="s">
        <v>167</v>
      </c>
      <c r="P3" s="475"/>
      <c r="Q3" s="476" t="s">
        <v>168</v>
      </c>
      <c r="R3" s="473"/>
    </row>
    <row r="4" spans="1:23" ht="17.25" customHeight="1" thickBot="1" x14ac:dyDescent="0.3">
      <c r="A4" s="468"/>
      <c r="B4" s="122" t="s">
        <v>169</v>
      </c>
      <c r="C4" s="122" t="s">
        <v>99</v>
      </c>
      <c r="D4" s="122" t="s">
        <v>100</v>
      </c>
      <c r="E4" s="122" t="s">
        <v>101</v>
      </c>
      <c r="F4" s="122" t="s">
        <v>102</v>
      </c>
      <c r="G4" s="123" t="s">
        <v>103</v>
      </c>
      <c r="H4" s="123" t="s">
        <v>104</v>
      </c>
      <c r="I4" s="123" t="s">
        <v>105</v>
      </c>
      <c r="J4" s="123" t="s">
        <v>106</v>
      </c>
      <c r="K4" s="123" t="s">
        <v>107</v>
      </c>
      <c r="L4" s="124" t="s">
        <v>108</v>
      </c>
      <c r="M4" s="125" t="s">
        <v>111</v>
      </c>
      <c r="N4" s="126" t="s">
        <v>112</v>
      </c>
      <c r="O4" s="127" t="s">
        <v>111</v>
      </c>
      <c r="P4" s="126" t="s">
        <v>112</v>
      </c>
      <c r="Q4" s="127" t="s">
        <v>111</v>
      </c>
      <c r="R4" s="128" t="s">
        <v>112</v>
      </c>
    </row>
    <row r="5" spans="1:23" ht="18.75" customHeight="1" x14ac:dyDescent="0.25">
      <c r="A5" s="67" t="s">
        <v>136</v>
      </c>
      <c r="B5" s="129">
        <v>83822</v>
      </c>
      <c r="C5" s="129">
        <v>78385</v>
      </c>
      <c r="D5" s="129">
        <v>78602</v>
      </c>
      <c r="E5" s="129">
        <v>78056</v>
      </c>
      <c r="F5" s="129">
        <v>79477</v>
      </c>
      <c r="G5" s="129">
        <v>84462</v>
      </c>
      <c r="H5" s="129">
        <v>90012</v>
      </c>
      <c r="I5" s="129">
        <v>85492</v>
      </c>
      <c r="J5" s="129">
        <v>89284</v>
      </c>
      <c r="K5" s="129">
        <v>95791</v>
      </c>
      <c r="L5" s="130">
        <v>104096</v>
      </c>
      <c r="M5" s="131">
        <f>L5-K5</f>
        <v>8305</v>
      </c>
      <c r="N5" s="132">
        <f>L5/K5-1</f>
        <v>8.6699167980290426E-2</v>
      </c>
      <c r="O5" s="133">
        <f>L5-G5</f>
        <v>19634</v>
      </c>
      <c r="P5" s="134">
        <f>L5/G5-1</f>
        <v>0.23245956761620601</v>
      </c>
      <c r="Q5" s="135">
        <f>L5-B5</f>
        <v>20274</v>
      </c>
      <c r="R5" s="132">
        <f>L5/B5-1</f>
        <v>0.24186967621865385</v>
      </c>
      <c r="S5" s="147"/>
      <c r="T5" s="147"/>
      <c r="U5" s="148"/>
      <c r="V5" s="147"/>
      <c r="W5" s="148"/>
    </row>
    <row r="6" spans="1:23" ht="18.75" customHeight="1" x14ac:dyDescent="0.25">
      <c r="A6" s="76" t="s">
        <v>137</v>
      </c>
      <c r="B6" s="136">
        <v>10778</v>
      </c>
      <c r="C6" s="136">
        <v>10155</v>
      </c>
      <c r="D6" s="136">
        <v>10481</v>
      </c>
      <c r="E6" s="136">
        <v>10697</v>
      </c>
      <c r="F6" s="136">
        <v>11433</v>
      </c>
      <c r="G6" s="136">
        <v>12589</v>
      </c>
      <c r="H6" s="136">
        <v>13376</v>
      </c>
      <c r="I6" s="136">
        <v>12859</v>
      </c>
      <c r="J6" s="136">
        <v>13667</v>
      </c>
      <c r="K6" s="136">
        <v>14616</v>
      </c>
      <c r="L6" s="137">
        <v>15990</v>
      </c>
      <c r="M6" s="138">
        <f t="shared" ref="M6:M19" si="0">L6-K6</f>
        <v>1374</v>
      </c>
      <c r="N6" s="139">
        <f t="shared" ref="N6:N19" si="1">L6/K6-1</f>
        <v>9.4006568144499258E-2</v>
      </c>
      <c r="O6" s="140">
        <f t="shared" ref="O6:O19" si="2">L6-G6</f>
        <v>3401</v>
      </c>
      <c r="P6" s="141">
        <f t="shared" ref="P6:P19" si="3">L6/G6-1</f>
        <v>0.27015648582095486</v>
      </c>
      <c r="Q6" s="142">
        <f t="shared" ref="Q6:Q19" si="4">L6-B6</f>
        <v>5212</v>
      </c>
      <c r="R6" s="139">
        <f t="shared" ref="R6:R19" si="5">L6/B6-1</f>
        <v>0.48357765819261456</v>
      </c>
      <c r="S6" s="147"/>
      <c r="T6" s="147"/>
      <c r="U6" s="148"/>
      <c r="V6" s="147"/>
      <c r="W6" s="148"/>
    </row>
    <row r="7" spans="1:23" ht="18.75" customHeight="1" x14ac:dyDescent="0.25">
      <c r="A7" s="76" t="s">
        <v>138</v>
      </c>
      <c r="B7" s="136">
        <v>8014</v>
      </c>
      <c r="C7" s="136">
        <v>7372</v>
      </c>
      <c r="D7" s="136">
        <v>7675</v>
      </c>
      <c r="E7" s="136">
        <v>7251</v>
      </c>
      <c r="F7" s="136">
        <v>7268</v>
      </c>
      <c r="G7" s="136">
        <v>7901</v>
      </c>
      <c r="H7" s="136">
        <v>8385</v>
      </c>
      <c r="I7" s="136">
        <v>8059</v>
      </c>
      <c r="J7" s="136">
        <v>8350</v>
      </c>
      <c r="K7" s="136">
        <v>9001</v>
      </c>
      <c r="L7" s="137">
        <v>9940</v>
      </c>
      <c r="M7" s="138">
        <f t="shared" si="0"/>
        <v>939</v>
      </c>
      <c r="N7" s="139">
        <f t="shared" si="1"/>
        <v>0.10432174202866351</v>
      </c>
      <c r="O7" s="140">
        <f t="shared" si="2"/>
        <v>2039</v>
      </c>
      <c r="P7" s="141">
        <f t="shared" si="3"/>
        <v>0.25806859891153011</v>
      </c>
      <c r="Q7" s="142">
        <f t="shared" si="4"/>
        <v>1926</v>
      </c>
      <c r="R7" s="139">
        <f t="shared" si="5"/>
        <v>0.24032942350885955</v>
      </c>
      <c r="S7" s="147"/>
      <c r="T7" s="147"/>
      <c r="U7" s="148"/>
      <c r="V7" s="147"/>
      <c r="W7" s="148"/>
    </row>
    <row r="8" spans="1:23" ht="18.75" customHeight="1" x14ac:dyDescent="0.25">
      <c r="A8" s="76" t="s">
        <v>139</v>
      </c>
      <c r="B8" s="136">
        <v>5400</v>
      </c>
      <c r="C8" s="136">
        <v>5114</v>
      </c>
      <c r="D8" s="136">
        <v>5077</v>
      </c>
      <c r="E8" s="136">
        <v>4959</v>
      </c>
      <c r="F8" s="136">
        <v>5112</v>
      </c>
      <c r="G8" s="136">
        <v>5516</v>
      </c>
      <c r="H8" s="136">
        <v>5695</v>
      </c>
      <c r="I8" s="136">
        <v>5610</v>
      </c>
      <c r="J8" s="136">
        <v>5903</v>
      </c>
      <c r="K8" s="136">
        <v>6172</v>
      </c>
      <c r="L8" s="137">
        <v>6818</v>
      </c>
      <c r="M8" s="138">
        <f t="shared" si="0"/>
        <v>646</v>
      </c>
      <c r="N8" s="139">
        <f t="shared" si="1"/>
        <v>0.10466623460790658</v>
      </c>
      <c r="O8" s="140">
        <f t="shared" si="2"/>
        <v>1302</v>
      </c>
      <c r="P8" s="141">
        <f t="shared" si="3"/>
        <v>0.23604060913705593</v>
      </c>
      <c r="Q8" s="142">
        <f t="shared" si="4"/>
        <v>1418</v>
      </c>
      <c r="R8" s="139">
        <f t="shared" si="5"/>
        <v>0.26259259259259249</v>
      </c>
      <c r="S8" s="147"/>
      <c r="T8" s="147"/>
      <c r="U8" s="148"/>
      <c r="V8" s="147"/>
      <c r="W8" s="148"/>
    </row>
    <row r="9" spans="1:23" ht="18.75" customHeight="1" x14ac:dyDescent="0.25">
      <c r="A9" s="76" t="s">
        <v>140</v>
      </c>
      <c r="B9" s="136">
        <v>4050</v>
      </c>
      <c r="C9" s="136">
        <v>3881</v>
      </c>
      <c r="D9" s="136">
        <v>3844</v>
      </c>
      <c r="E9" s="136">
        <v>3988</v>
      </c>
      <c r="F9" s="136">
        <v>4089</v>
      </c>
      <c r="G9" s="136">
        <v>4447</v>
      </c>
      <c r="H9" s="136">
        <v>4796</v>
      </c>
      <c r="I9" s="136">
        <v>4584</v>
      </c>
      <c r="J9" s="136">
        <v>4668</v>
      </c>
      <c r="K9" s="136">
        <v>5183</v>
      </c>
      <c r="L9" s="137">
        <v>5694</v>
      </c>
      <c r="M9" s="138">
        <f t="shared" si="0"/>
        <v>511</v>
      </c>
      <c r="N9" s="139">
        <f t="shared" si="1"/>
        <v>9.8591549295774739E-2</v>
      </c>
      <c r="O9" s="140">
        <f t="shared" si="2"/>
        <v>1247</v>
      </c>
      <c r="P9" s="141">
        <f t="shared" si="3"/>
        <v>0.28041376208680013</v>
      </c>
      <c r="Q9" s="142">
        <f t="shared" si="4"/>
        <v>1644</v>
      </c>
      <c r="R9" s="139">
        <f t="shared" si="5"/>
        <v>0.40592592592592602</v>
      </c>
      <c r="S9" s="147"/>
      <c r="T9" s="147"/>
      <c r="U9" s="148"/>
      <c r="V9" s="147"/>
      <c r="W9" s="148"/>
    </row>
    <row r="10" spans="1:23" ht="18.75" customHeight="1" x14ac:dyDescent="0.25">
      <c r="A10" s="76" t="s">
        <v>141</v>
      </c>
      <c r="B10" s="136">
        <v>1881</v>
      </c>
      <c r="C10" s="136">
        <v>1713</v>
      </c>
      <c r="D10" s="136">
        <v>1801</v>
      </c>
      <c r="E10" s="136">
        <v>1685</v>
      </c>
      <c r="F10" s="136">
        <v>1782</v>
      </c>
      <c r="G10" s="136">
        <v>1856</v>
      </c>
      <c r="H10" s="136">
        <v>2075</v>
      </c>
      <c r="I10" s="136">
        <v>1856</v>
      </c>
      <c r="J10" s="136">
        <v>1905</v>
      </c>
      <c r="K10" s="136">
        <v>1969</v>
      </c>
      <c r="L10" s="137">
        <v>2277</v>
      </c>
      <c r="M10" s="138">
        <f t="shared" si="0"/>
        <v>308</v>
      </c>
      <c r="N10" s="139">
        <f t="shared" si="1"/>
        <v>0.15642458100558665</v>
      </c>
      <c r="O10" s="140">
        <f t="shared" si="2"/>
        <v>421</v>
      </c>
      <c r="P10" s="141">
        <f t="shared" si="3"/>
        <v>0.2268318965517242</v>
      </c>
      <c r="Q10" s="142">
        <f t="shared" si="4"/>
        <v>396</v>
      </c>
      <c r="R10" s="139">
        <f t="shared" si="5"/>
        <v>0.21052631578947367</v>
      </c>
      <c r="S10" s="147"/>
      <c r="T10" s="147"/>
      <c r="U10" s="148"/>
      <c r="V10" s="147"/>
      <c r="W10" s="148"/>
    </row>
    <row r="11" spans="1:23" ht="18.75" customHeight="1" x14ac:dyDescent="0.25">
      <c r="A11" s="76" t="s">
        <v>142</v>
      </c>
      <c r="B11" s="136">
        <v>5713</v>
      </c>
      <c r="C11" s="136">
        <v>5379</v>
      </c>
      <c r="D11" s="136">
        <v>5381</v>
      </c>
      <c r="E11" s="136">
        <v>5341</v>
      </c>
      <c r="F11" s="136">
        <v>5604</v>
      </c>
      <c r="G11" s="136">
        <v>5911</v>
      </c>
      <c r="H11" s="136">
        <v>6482</v>
      </c>
      <c r="I11" s="136">
        <v>6106</v>
      </c>
      <c r="J11" s="136">
        <v>6513</v>
      </c>
      <c r="K11" s="136">
        <v>6737</v>
      </c>
      <c r="L11" s="137">
        <v>7395</v>
      </c>
      <c r="M11" s="138">
        <f t="shared" si="0"/>
        <v>658</v>
      </c>
      <c r="N11" s="139">
        <f t="shared" si="1"/>
        <v>9.7669585869081255E-2</v>
      </c>
      <c r="O11" s="140">
        <f t="shared" si="2"/>
        <v>1484</v>
      </c>
      <c r="P11" s="141">
        <f t="shared" si="3"/>
        <v>0.25105735070208079</v>
      </c>
      <c r="Q11" s="142">
        <f t="shared" si="4"/>
        <v>1682</v>
      </c>
      <c r="R11" s="139">
        <f t="shared" si="5"/>
        <v>0.29441624365482233</v>
      </c>
      <c r="S11" s="147"/>
      <c r="T11" s="147"/>
      <c r="U11" s="148"/>
      <c r="V11" s="147"/>
      <c r="W11" s="148"/>
    </row>
    <row r="12" spans="1:23" ht="18.75" customHeight="1" x14ac:dyDescent="0.25">
      <c r="A12" s="76" t="s">
        <v>143</v>
      </c>
      <c r="B12" s="136">
        <v>2958</v>
      </c>
      <c r="C12" s="136">
        <v>2818</v>
      </c>
      <c r="D12" s="136">
        <v>2727</v>
      </c>
      <c r="E12" s="136">
        <v>2852</v>
      </c>
      <c r="F12" s="136">
        <v>2819</v>
      </c>
      <c r="G12" s="136">
        <v>3026</v>
      </c>
      <c r="H12" s="136">
        <v>3207</v>
      </c>
      <c r="I12" s="136">
        <v>3030</v>
      </c>
      <c r="J12" s="136">
        <v>3197</v>
      </c>
      <c r="K12" s="136">
        <v>3591</v>
      </c>
      <c r="L12" s="137">
        <v>3883</v>
      </c>
      <c r="M12" s="138">
        <f t="shared" si="0"/>
        <v>292</v>
      </c>
      <c r="N12" s="139">
        <f t="shared" si="1"/>
        <v>8.1314397103870784E-2</v>
      </c>
      <c r="O12" s="140">
        <f t="shared" si="2"/>
        <v>857</v>
      </c>
      <c r="P12" s="141">
        <f t="shared" si="3"/>
        <v>0.28321216126900195</v>
      </c>
      <c r="Q12" s="142">
        <f t="shared" si="4"/>
        <v>925</v>
      </c>
      <c r="R12" s="139">
        <f t="shared" si="5"/>
        <v>0.31271129141311693</v>
      </c>
      <c r="S12" s="147"/>
      <c r="T12" s="147"/>
      <c r="U12" s="148"/>
      <c r="V12" s="147"/>
      <c r="W12" s="148"/>
    </row>
    <row r="13" spans="1:23" ht="18.75" customHeight="1" x14ac:dyDescent="0.25">
      <c r="A13" s="76" t="s">
        <v>144</v>
      </c>
      <c r="B13" s="136">
        <v>5138</v>
      </c>
      <c r="C13" s="136">
        <v>4548</v>
      </c>
      <c r="D13" s="136">
        <v>4536</v>
      </c>
      <c r="E13" s="136">
        <v>4600</v>
      </c>
      <c r="F13" s="136">
        <v>4429</v>
      </c>
      <c r="G13" s="136">
        <v>4592</v>
      </c>
      <c r="H13" s="136">
        <v>4712</v>
      </c>
      <c r="I13" s="136">
        <v>4448</v>
      </c>
      <c r="J13" s="136">
        <v>4872</v>
      </c>
      <c r="K13" s="136">
        <v>5086</v>
      </c>
      <c r="L13" s="137">
        <v>5337</v>
      </c>
      <c r="M13" s="138">
        <f t="shared" si="0"/>
        <v>251</v>
      </c>
      <c r="N13" s="139">
        <f t="shared" si="1"/>
        <v>4.9351160047188314E-2</v>
      </c>
      <c r="O13" s="140">
        <f t="shared" si="2"/>
        <v>745</v>
      </c>
      <c r="P13" s="141">
        <f t="shared" si="3"/>
        <v>0.16223867595818819</v>
      </c>
      <c r="Q13" s="142">
        <f t="shared" si="4"/>
        <v>199</v>
      </c>
      <c r="R13" s="139">
        <f t="shared" si="5"/>
        <v>3.8731023744647652E-2</v>
      </c>
      <c r="S13" s="147"/>
      <c r="T13" s="147"/>
      <c r="U13" s="148"/>
      <c r="V13" s="147"/>
      <c r="W13" s="148"/>
    </row>
    <row r="14" spans="1:23" ht="18.75" customHeight="1" x14ac:dyDescent="0.25">
      <c r="A14" s="76" t="s">
        <v>145</v>
      </c>
      <c r="B14" s="136">
        <v>4173</v>
      </c>
      <c r="C14" s="136">
        <v>3972</v>
      </c>
      <c r="D14" s="136">
        <v>4132</v>
      </c>
      <c r="E14" s="136">
        <v>4072</v>
      </c>
      <c r="F14" s="136">
        <v>4179</v>
      </c>
      <c r="G14" s="136">
        <v>4359</v>
      </c>
      <c r="H14" s="136">
        <v>4740</v>
      </c>
      <c r="I14" s="136">
        <v>4369</v>
      </c>
      <c r="J14" s="136">
        <v>4542</v>
      </c>
      <c r="K14" s="136">
        <v>4823</v>
      </c>
      <c r="L14" s="137">
        <v>5518</v>
      </c>
      <c r="M14" s="138">
        <f t="shared" si="0"/>
        <v>695</v>
      </c>
      <c r="N14" s="139">
        <f t="shared" si="1"/>
        <v>0.1441011818370308</v>
      </c>
      <c r="O14" s="140">
        <f t="shared" si="2"/>
        <v>1159</v>
      </c>
      <c r="P14" s="141">
        <f t="shared" si="3"/>
        <v>0.26588667125487486</v>
      </c>
      <c r="Q14" s="142">
        <f t="shared" si="4"/>
        <v>1345</v>
      </c>
      <c r="R14" s="139">
        <f t="shared" si="5"/>
        <v>0.32231008866522881</v>
      </c>
      <c r="S14" s="147"/>
      <c r="T14" s="147"/>
      <c r="U14" s="148"/>
      <c r="V14" s="147"/>
      <c r="W14" s="148"/>
    </row>
    <row r="15" spans="1:23" ht="18.75" customHeight="1" x14ac:dyDescent="0.25">
      <c r="A15" s="76" t="s">
        <v>146</v>
      </c>
      <c r="B15" s="136">
        <v>4843</v>
      </c>
      <c r="C15" s="136">
        <v>4846</v>
      </c>
      <c r="D15" s="136">
        <v>4675</v>
      </c>
      <c r="E15" s="136">
        <v>4631</v>
      </c>
      <c r="F15" s="136">
        <v>4569</v>
      </c>
      <c r="G15" s="136">
        <v>4755</v>
      </c>
      <c r="H15" s="136">
        <v>5081</v>
      </c>
      <c r="I15" s="136">
        <v>4767</v>
      </c>
      <c r="J15" s="136">
        <v>4892</v>
      </c>
      <c r="K15" s="136">
        <v>5262</v>
      </c>
      <c r="L15" s="137">
        <v>5447</v>
      </c>
      <c r="M15" s="138">
        <f t="shared" si="0"/>
        <v>185</v>
      </c>
      <c r="N15" s="139">
        <f t="shared" si="1"/>
        <v>3.5157734701634302E-2</v>
      </c>
      <c r="O15" s="140">
        <f t="shared" si="2"/>
        <v>692</v>
      </c>
      <c r="P15" s="141">
        <f t="shared" si="3"/>
        <v>0.14553101997896944</v>
      </c>
      <c r="Q15" s="142">
        <f t="shared" si="4"/>
        <v>604</v>
      </c>
      <c r="R15" s="139">
        <f t="shared" si="5"/>
        <v>0.12471608507123677</v>
      </c>
      <c r="S15" s="147"/>
      <c r="T15" s="147"/>
      <c r="U15" s="148"/>
      <c r="V15" s="147"/>
      <c r="W15" s="148"/>
    </row>
    <row r="16" spans="1:23" ht="18.75" customHeight="1" x14ac:dyDescent="0.25">
      <c r="A16" s="76" t="s">
        <v>147</v>
      </c>
      <c r="B16" s="136">
        <v>9538</v>
      </c>
      <c r="C16" s="136">
        <v>8824</v>
      </c>
      <c r="D16" s="136">
        <v>8865</v>
      </c>
      <c r="E16" s="136">
        <v>8784</v>
      </c>
      <c r="F16" s="136">
        <v>8914</v>
      </c>
      <c r="G16" s="136">
        <v>9105</v>
      </c>
      <c r="H16" s="136">
        <v>9976</v>
      </c>
      <c r="I16" s="136">
        <v>9463</v>
      </c>
      <c r="J16" s="136">
        <v>9964</v>
      </c>
      <c r="K16" s="136">
        <v>10854</v>
      </c>
      <c r="L16" s="137">
        <v>11697</v>
      </c>
      <c r="M16" s="138">
        <f t="shared" si="0"/>
        <v>843</v>
      </c>
      <c r="N16" s="139">
        <f t="shared" si="1"/>
        <v>7.7667219458264158E-2</v>
      </c>
      <c r="O16" s="140">
        <f t="shared" si="2"/>
        <v>2592</v>
      </c>
      <c r="P16" s="141">
        <f t="shared" si="3"/>
        <v>0.28467874794069203</v>
      </c>
      <c r="Q16" s="142">
        <f t="shared" si="4"/>
        <v>2159</v>
      </c>
      <c r="R16" s="139">
        <f t="shared" si="5"/>
        <v>0.22635772698678958</v>
      </c>
      <c r="S16" s="147"/>
      <c r="T16" s="147"/>
      <c r="U16" s="148"/>
      <c r="V16" s="147"/>
      <c r="W16" s="148"/>
    </row>
    <row r="17" spans="1:23" ht="18.75" customHeight="1" x14ac:dyDescent="0.25">
      <c r="A17" s="76" t="s">
        <v>148</v>
      </c>
      <c r="B17" s="136">
        <v>5535</v>
      </c>
      <c r="C17" s="136">
        <v>5315</v>
      </c>
      <c r="D17" s="136">
        <v>5255</v>
      </c>
      <c r="E17" s="136">
        <v>5200</v>
      </c>
      <c r="F17" s="136">
        <v>5198</v>
      </c>
      <c r="G17" s="136">
        <v>5507</v>
      </c>
      <c r="H17" s="136">
        <v>5929</v>
      </c>
      <c r="I17" s="136">
        <v>5588</v>
      </c>
      <c r="J17" s="136">
        <v>5620</v>
      </c>
      <c r="K17" s="136">
        <v>6174</v>
      </c>
      <c r="L17" s="137">
        <v>6320</v>
      </c>
      <c r="M17" s="138">
        <f t="shared" si="0"/>
        <v>146</v>
      </c>
      <c r="N17" s="139">
        <f t="shared" si="1"/>
        <v>2.3647554259799142E-2</v>
      </c>
      <c r="O17" s="140">
        <f t="shared" si="2"/>
        <v>813</v>
      </c>
      <c r="P17" s="141">
        <f t="shared" si="3"/>
        <v>0.14763028872344286</v>
      </c>
      <c r="Q17" s="142">
        <f t="shared" si="4"/>
        <v>785</v>
      </c>
      <c r="R17" s="139">
        <f t="shared" si="5"/>
        <v>0.14182475158084906</v>
      </c>
      <c r="S17" s="147"/>
      <c r="T17" s="147"/>
      <c r="U17" s="148"/>
      <c r="V17" s="147"/>
      <c r="W17" s="148"/>
    </row>
    <row r="18" spans="1:23" ht="18.75" customHeight="1" x14ac:dyDescent="0.25">
      <c r="A18" s="76" t="s">
        <v>149</v>
      </c>
      <c r="B18" s="136">
        <v>5311</v>
      </c>
      <c r="C18" s="136">
        <v>4959</v>
      </c>
      <c r="D18" s="136">
        <v>4935</v>
      </c>
      <c r="E18" s="136">
        <v>4933</v>
      </c>
      <c r="F18" s="136">
        <v>5002</v>
      </c>
      <c r="G18" s="136">
        <v>5364</v>
      </c>
      <c r="H18" s="136">
        <v>5480</v>
      </c>
      <c r="I18" s="136">
        <v>5439</v>
      </c>
      <c r="J18" s="136">
        <v>5549</v>
      </c>
      <c r="K18" s="136">
        <v>5970</v>
      </c>
      <c r="L18" s="137">
        <v>6297</v>
      </c>
      <c r="M18" s="138">
        <f t="shared" si="0"/>
        <v>327</v>
      </c>
      <c r="N18" s="139">
        <f t="shared" si="1"/>
        <v>5.4773869346733672E-2</v>
      </c>
      <c r="O18" s="140">
        <f t="shared" si="2"/>
        <v>933</v>
      </c>
      <c r="P18" s="141">
        <f t="shared" si="3"/>
        <v>0.17393736017897088</v>
      </c>
      <c r="Q18" s="142">
        <f t="shared" si="4"/>
        <v>986</v>
      </c>
      <c r="R18" s="139">
        <f t="shared" si="5"/>
        <v>0.18565241950668421</v>
      </c>
      <c r="S18" s="147"/>
      <c r="T18" s="147"/>
      <c r="U18" s="148"/>
      <c r="V18" s="147"/>
      <c r="W18" s="148"/>
    </row>
    <row r="19" spans="1:23" ht="18.75" customHeight="1" x14ac:dyDescent="0.25">
      <c r="A19" s="76" t="s">
        <v>150</v>
      </c>
      <c r="B19" s="136">
        <v>10490</v>
      </c>
      <c r="C19" s="136">
        <v>9489</v>
      </c>
      <c r="D19" s="136">
        <v>9218</v>
      </c>
      <c r="E19" s="136">
        <v>9063</v>
      </c>
      <c r="F19" s="136">
        <v>9079</v>
      </c>
      <c r="G19" s="136">
        <v>9534</v>
      </c>
      <c r="H19" s="136">
        <v>10078</v>
      </c>
      <c r="I19" s="136">
        <v>9314</v>
      </c>
      <c r="J19" s="136">
        <v>9642</v>
      </c>
      <c r="K19" s="136">
        <v>10353</v>
      </c>
      <c r="L19" s="137">
        <v>11483</v>
      </c>
      <c r="M19" s="138">
        <f t="shared" si="0"/>
        <v>1130</v>
      </c>
      <c r="N19" s="139">
        <f t="shared" si="1"/>
        <v>0.10914710711870956</v>
      </c>
      <c r="O19" s="140">
        <f t="shared" si="2"/>
        <v>1949</v>
      </c>
      <c r="P19" s="141">
        <f t="shared" si="3"/>
        <v>0.20442626389762952</v>
      </c>
      <c r="Q19" s="142">
        <f t="shared" si="4"/>
        <v>993</v>
      </c>
      <c r="R19" s="139">
        <f t="shared" si="5"/>
        <v>9.4661582459485194E-2</v>
      </c>
      <c r="S19" s="147"/>
      <c r="T19" s="147"/>
      <c r="U19" s="148"/>
      <c r="V19" s="147"/>
      <c r="W19" s="148"/>
    </row>
    <row r="20" spans="1:23" ht="7.5" customHeight="1" x14ac:dyDescent="0.25">
      <c r="A20" s="79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4"/>
      <c r="N20" s="145"/>
      <c r="O20" s="144"/>
      <c r="P20" s="145"/>
      <c r="Q20" s="144"/>
      <c r="R20" s="145"/>
      <c r="S20" s="147"/>
      <c r="T20" s="147"/>
      <c r="U20" s="148"/>
      <c r="V20" s="147"/>
      <c r="W20" s="148"/>
    </row>
    <row r="21" spans="1:23" s="41" customFormat="1" ht="15" customHeight="1" x14ac:dyDescent="0.25">
      <c r="A21" s="151" t="s">
        <v>170</v>
      </c>
      <c r="B21"/>
      <c r="C21"/>
      <c r="D21"/>
      <c r="E21"/>
      <c r="F21"/>
      <c r="G21"/>
      <c r="H21"/>
      <c r="I21"/>
      <c r="J21" s="146"/>
      <c r="K21"/>
      <c r="L21"/>
      <c r="M21"/>
      <c r="N21"/>
      <c r="O21"/>
      <c r="P21"/>
      <c r="T21"/>
      <c r="U21"/>
    </row>
    <row r="22" spans="1:23" x14ac:dyDescent="0.25">
      <c r="A22" s="48"/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3E159EAE-764F-4765-8DC5-B8379EA2D1AE}"/>
  </hyperlinks>
  <pageMargins left="0.70866141732283472" right="0.70866141732283472" top="0.78740157480314965" bottom="0.78740157480314965" header="0.31496062992125984" footer="0.31496062992125984"/>
  <pageSetup paperSize="9" scale="9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44A23-80F7-4662-A21B-70F13647DC35}">
  <dimension ref="A1:T24"/>
  <sheetViews>
    <sheetView showGridLines="0" zoomScaleNormal="100" workbookViewId="0"/>
  </sheetViews>
  <sheetFormatPr defaultColWidth="9.140625" defaultRowHeight="15" x14ac:dyDescent="0.25"/>
  <cols>
    <col min="1" max="1" width="18" customWidth="1"/>
    <col min="2" max="12" width="7.140625" customWidth="1"/>
    <col min="13" max="13" width="5.28515625" bestFit="1" customWidth="1"/>
    <col min="14" max="14" width="5.28515625" customWidth="1"/>
    <col min="15" max="15" width="5.28515625" bestFit="1" customWidth="1"/>
    <col min="16" max="16" width="5.42578125" bestFit="1" customWidth="1"/>
    <col min="17" max="17" width="5.85546875" bestFit="1" customWidth="1"/>
    <col min="18" max="18" width="6" bestFit="1" customWidth="1"/>
  </cols>
  <sheetData>
    <row r="1" spans="1:20" s="65" customFormat="1" ht="22.5" customHeight="1" x14ac:dyDescent="0.2">
      <c r="A1" s="4" t="s">
        <v>171</v>
      </c>
      <c r="B1" s="1"/>
      <c r="C1" s="1"/>
      <c r="D1" s="1"/>
      <c r="L1" s="12"/>
    </row>
    <row r="2" spans="1:20" ht="18.75" customHeight="1" thickBot="1" x14ac:dyDescent="0.3">
      <c r="A2" s="13" t="s">
        <v>80</v>
      </c>
      <c r="B2" s="14"/>
      <c r="C2" s="14"/>
      <c r="P2" s="14"/>
      <c r="Q2" s="14"/>
      <c r="R2" s="15" t="s">
        <v>81</v>
      </c>
      <c r="S2" s="14"/>
      <c r="T2" s="16" t="s">
        <v>82</v>
      </c>
    </row>
    <row r="3" spans="1:20" ht="33.75" customHeight="1" x14ac:dyDescent="0.25">
      <c r="A3" s="467" t="s">
        <v>128</v>
      </c>
      <c r="B3" s="469" t="s">
        <v>83</v>
      </c>
      <c r="C3" s="470"/>
      <c r="D3" s="470"/>
      <c r="E3" s="470"/>
      <c r="F3" s="470"/>
      <c r="G3" s="470"/>
      <c r="H3" s="470"/>
      <c r="I3" s="470"/>
      <c r="J3" s="470"/>
      <c r="K3" s="470"/>
      <c r="L3" s="471"/>
      <c r="M3" s="472" t="s">
        <v>110</v>
      </c>
      <c r="N3" s="473"/>
      <c r="O3" s="474" t="s">
        <v>113</v>
      </c>
      <c r="P3" s="475"/>
      <c r="Q3" s="476" t="s">
        <v>114</v>
      </c>
      <c r="R3" s="473"/>
    </row>
    <row r="4" spans="1:20" ht="17.25" customHeight="1" thickBot="1" x14ac:dyDescent="0.3">
      <c r="A4" s="468"/>
      <c r="B4" s="122" t="s">
        <v>99</v>
      </c>
      <c r="C4" s="122" t="s">
        <v>100</v>
      </c>
      <c r="D4" s="122" t="s">
        <v>101</v>
      </c>
      <c r="E4" s="122" t="s">
        <v>102</v>
      </c>
      <c r="F4" s="122" t="s">
        <v>103</v>
      </c>
      <c r="G4" s="123" t="s">
        <v>104</v>
      </c>
      <c r="H4" s="123" t="s">
        <v>105</v>
      </c>
      <c r="I4" s="123" t="s">
        <v>106</v>
      </c>
      <c r="J4" s="123" t="s">
        <v>107</v>
      </c>
      <c r="K4" s="123" t="s">
        <v>108</v>
      </c>
      <c r="L4" s="124" t="s">
        <v>109</v>
      </c>
      <c r="M4" s="125" t="s">
        <v>111</v>
      </c>
      <c r="N4" s="126" t="s">
        <v>112</v>
      </c>
      <c r="O4" s="127" t="s">
        <v>111</v>
      </c>
      <c r="P4" s="126" t="s">
        <v>112</v>
      </c>
      <c r="Q4" s="127" t="s">
        <v>111</v>
      </c>
      <c r="R4" s="128" t="s">
        <v>112</v>
      </c>
    </row>
    <row r="5" spans="1:20" ht="18.75" customHeight="1" x14ac:dyDescent="0.25">
      <c r="A5" s="67" t="s">
        <v>136</v>
      </c>
      <c r="B5" s="152">
        <v>38385.9</v>
      </c>
      <c r="C5" s="152">
        <v>38069.599999999999</v>
      </c>
      <c r="D5" s="152">
        <v>38114.9</v>
      </c>
      <c r="E5" s="152">
        <v>38223.4</v>
      </c>
      <c r="F5" s="152">
        <v>39133.300000000003</v>
      </c>
      <c r="G5" s="152">
        <v>40193.300000000003</v>
      </c>
      <c r="H5" s="152">
        <v>41305.800000000003</v>
      </c>
      <c r="I5" s="152">
        <v>42488.4</v>
      </c>
      <c r="J5" s="152">
        <v>43963.4</v>
      </c>
      <c r="K5" s="152">
        <v>45385.5</v>
      </c>
      <c r="L5" s="153">
        <v>46370.62</v>
      </c>
      <c r="M5" s="131">
        <f>L5-K5</f>
        <v>985.12000000000262</v>
      </c>
      <c r="N5" s="132">
        <f>L5/K5-1</f>
        <v>2.1705610822839949E-2</v>
      </c>
      <c r="O5" s="133">
        <f>L5-G5</f>
        <v>6177.32</v>
      </c>
      <c r="P5" s="134">
        <f>L5/G5-1</f>
        <v>0.15369029166552628</v>
      </c>
      <c r="Q5" s="135">
        <f>L5-B5</f>
        <v>7984.7200000000012</v>
      </c>
      <c r="R5" s="132">
        <f>L5/B5-1</f>
        <v>0.20801179599800967</v>
      </c>
    </row>
    <row r="6" spans="1:20" ht="18.75" customHeight="1" x14ac:dyDescent="0.25">
      <c r="A6" s="76" t="s">
        <v>137</v>
      </c>
      <c r="B6" s="154">
        <v>5638.4</v>
      </c>
      <c r="C6" s="154">
        <v>5652.3</v>
      </c>
      <c r="D6" s="154">
        <v>5719.5</v>
      </c>
      <c r="E6" s="154">
        <v>5892.1</v>
      </c>
      <c r="F6" s="154">
        <v>6027.7</v>
      </c>
      <c r="G6" s="154">
        <v>6142.3</v>
      </c>
      <c r="H6" s="154">
        <v>6365.6</v>
      </c>
      <c r="I6" s="154">
        <v>6500.4</v>
      </c>
      <c r="J6" s="154">
        <v>6655.2</v>
      </c>
      <c r="K6" s="154">
        <v>6877.1</v>
      </c>
      <c r="L6" s="155">
        <v>7120.62</v>
      </c>
      <c r="M6" s="138">
        <f t="shared" ref="M6:M19" si="0">L6-K6</f>
        <v>243.51999999999953</v>
      </c>
      <c r="N6" s="139">
        <f t="shared" ref="N6:N19" si="1">L6/K6-1</f>
        <v>3.5410274679734011E-2</v>
      </c>
      <c r="O6" s="140">
        <f t="shared" ref="O6:O19" si="2">L6-G6</f>
        <v>978.31999999999971</v>
      </c>
      <c r="P6" s="141">
        <f t="shared" ref="P6:P19" si="3">L6/G6-1</f>
        <v>0.15927584129723393</v>
      </c>
      <c r="Q6" s="142">
        <f t="shared" ref="Q6:Q19" si="4">L6-B6</f>
        <v>1482.2200000000003</v>
      </c>
      <c r="R6" s="139">
        <f t="shared" ref="R6:R19" si="5">L6/B6-1</f>
        <v>0.26287954029511917</v>
      </c>
    </row>
    <row r="7" spans="1:20" ht="18.75" customHeight="1" x14ac:dyDescent="0.25">
      <c r="A7" s="76" t="s">
        <v>138</v>
      </c>
      <c r="B7" s="154">
        <v>3602.1</v>
      </c>
      <c r="C7" s="154">
        <v>3614.7</v>
      </c>
      <c r="D7" s="154">
        <v>3581.2</v>
      </c>
      <c r="E7" s="154">
        <v>3586.8</v>
      </c>
      <c r="F7" s="154">
        <v>3649.5</v>
      </c>
      <c r="G7" s="154">
        <v>3773.6</v>
      </c>
      <c r="H7" s="154">
        <v>3877.6</v>
      </c>
      <c r="I7" s="154">
        <v>4026.9</v>
      </c>
      <c r="J7" s="154">
        <v>4235.6000000000004</v>
      </c>
      <c r="K7" s="154">
        <v>4383</v>
      </c>
      <c r="L7" s="155">
        <v>4527.8599999999997</v>
      </c>
      <c r="M7" s="138">
        <f t="shared" si="0"/>
        <v>144.85999999999967</v>
      </c>
      <c r="N7" s="139">
        <f t="shared" si="1"/>
        <v>3.30504220853296E-2</v>
      </c>
      <c r="O7" s="140">
        <f t="shared" si="2"/>
        <v>754.25999999999976</v>
      </c>
      <c r="P7" s="141">
        <f t="shared" si="3"/>
        <v>0.19987810048759802</v>
      </c>
      <c r="Q7" s="142">
        <f t="shared" si="4"/>
        <v>925.75999999999976</v>
      </c>
      <c r="R7" s="139">
        <f t="shared" si="5"/>
        <v>0.25700563560145473</v>
      </c>
    </row>
    <row r="8" spans="1:20" ht="18.75" customHeight="1" x14ac:dyDescent="0.25">
      <c r="A8" s="76" t="s">
        <v>139</v>
      </c>
      <c r="B8" s="154">
        <v>2527.1</v>
      </c>
      <c r="C8" s="154">
        <v>2485.8000000000002</v>
      </c>
      <c r="D8" s="154">
        <v>2466.4</v>
      </c>
      <c r="E8" s="154">
        <v>2484.9</v>
      </c>
      <c r="F8" s="154">
        <v>2550.3000000000002</v>
      </c>
      <c r="G8" s="154">
        <v>2593.3000000000002</v>
      </c>
      <c r="H8" s="154">
        <v>2689.6</v>
      </c>
      <c r="I8" s="154">
        <v>2740.3</v>
      </c>
      <c r="J8" s="154">
        <v>2873.1</v>
      </c>
      <c r="K8" s="154">
        <v>2960.4</v>
      </c>
      <c r="L8" s="155">
        <v>3086.23</v>
      </c>
      <c r="M8" s="138">
        <f t="shared" si="0"/>
        <v>125.82999999999993</v>
      </c>
      <c r="N8" s="139">
        <f t="shared" si="1"/>
        <v>4.2504391298473054E-2</v>
      </c>
      <c r="O8" s="140">
        <f t="shared" si="2"/>
        <v>492.92999999999984</v>
      </c>
      <c r="P8" s="141">
        <f t="shared" si="3"/>
        <v>0.19007827864111349</v>
      </c>
      <c r="Q8" s="142">
        <f t="shared" si="4"/>
        <v>559.13000000000011</v>
      </c>
      <c r="R8" s="139">
        <f t="shared" si="5"/>
        <v>0.22125361085829609</v>
      </c>
    </row>
    <row r="9" spans="1:20" ht="18.75" customHeight="1" x14ac:dyDescent="0.25">
      <c r="A9" s="76" t="s">
        <v>140</v>
      </c>
      <c r="B9" s="154">
        <v>1907.9</v>
      </c>
      <c r="C9" s="154">
        <v>1908</v>
      </c>
      <c r="D9" s="154">
        <v>1918</v>
      </c>
      <c r="E9" s="154">
        <v>1920.6</v>
      </c>
      <c r="F9" s="154">
        <v>1966</v>
      </c>
      <c r="G9" s="154">
        <v>2014.8</v>
      </c>
      <c r="H9" s="154">
        <v>2086.6</v>
      </c>
      <c r="I9" s="154">
        <v>2202.1999999999998</v>
      </c>
      <c r="J9" s="154">
        <v>2271.6999999999998</v>
      </c>
      <c r="K9" s="154">
        <v>2384.4</v>
      </c>
      <c r="L9" s="155">
        <v>2426.88</v>
      </c>
      <c r="M9" s="138">
        <f t="shared" si="0"/>
        <v>42.480000000000018</v>
      </c>
      <c r="N9" s="139">
        <f t="shared" si="1"/>
        <v>1.7815802717664919E-2</v>
      </c>
      <c r="O9" s="140">
        <f t="shared" si="2"/>
        <v>412.08000000000015</v>
      </c>
      <c r="P9" s="141">
        <f t="shared" si="3"/>
        <v>0.20452650387135218</v>
      </c>
      <c r="Q9" s="142">
        <f t="shared" si="4"/>
        <v>518.98</v>
      </c>
      <c r="R9" s="139">
        <f t="shared" si="5"/>
        <v>0.27201635305833638</v>
      </c>
    </row>
    <row r="10" spans="1:20" ht="18.75" customHeight="1" x14ac:dyDescent="0.25">
      <c r="A10" s="76" t="s">
        <v>141</v>
      </c>
      <c r="B10" s="154">
        <v>967.3</v>
      </c>
      <c r="C10" s="154">
        <v>981.7</v>
      </c>
      <c r="D10" s="154">
        <v>988.2</v>
      </c>
      <c r="E10" s="154">
        <v>961.1</v>
      </c>
      <c r="F10" s="154">
        <v>942.5</v>
      </c>
      <c r="G10" s="154">
        <v>932.5</v>
      </c>
      <c r="H10" s="154">
        <v>946.4</v>
      </c>
      <c r="I10" s="154">
        <v>953</v>
      </c>
      <c r="J10" s="154">
        <v>995.2</v>
      </c>
      <c r="K10" s="154">
        <v>1007.6</v>
      </c>
      <c r="L10" s="155">
        <v>1024.49</v>
      </c>
      <c r="M10" s="138">
        <f t="shared" si="0"/>
        <v>16.889999999999986</v>
      </c>
      <c r="N10" s="139">
        <f t="shared" si="1"/>
        <v>1.6762604208019116E-2</v>
      </c>
      <c r="O10" s="140">
        <f t="shared" si="2"/>
        <v>91.990000000000009</v>
      </c>
      <c r="P10" s="141">
        <f t="shared" si="3"/>
        <v>9.8648793565683679E-2</v>
      </c>
      <c r="Q10" s="142">
        <f t="shared" si="4"/>
        <v>57.190000000000055</v>
      </c>
      <c r="R10" s="139">
        <f t="shared" si="5"/>
        <v>5.9123332988731514E-2</v>
      </c>
    </row>
    <row r="11" spans="1:20" ht="18.75" customHeight="1" x14ac:dyDescent="0.25">
      <c r="A11" s="76" t="s">
        <v>142</v>
      </c>
      <c r="B11" s="154">
        <v>2939.6</v>
      </c>
      <c r="C11" s="154">
        <v>2895.1</v>
      </c>
      <c r="D11" s="154">
        <v>2872.5</v>
      </c>
      <c r="E11" s="154">
        <v>2872.2</v>
      </c>
      <c r="F11" s="154">
        <v>2951.7</v>
      </c>
      <c r="G11" s="154">
        <v>3024.7</v>
      </c>
      <c r="H11" s="154">
        <v>3087</v>
      </c>
      <c r="I11" s="154">
        <v>3194.9</v>
      </c>
      <c r="J11" s="154">
        <v>3262.4</v>
      </c>
      <c r="K11" s="154">
        <v>3388.1</v>
      </c>
      <c r="L11" s="155">
        <v>3408.22</v>
      </c>
      <c r="M11" s="138">
        <f t="shared" si="0"/>
        <v>20.119999999999891</v>
      </c>
      <c r="N11" s="139">
        <f t="shared" si="1"/>
        <v>5.9384315693160605E-3</v>
      </c>
      <c r="O11" s="140">
        <f t="shared" si="2"/>
        <v>383.52</v>
      </c>
      <c r="P11" s="141">
        <f t="shared" si="3"/>
        <v>0.12679604588884841</v>
      </c>
      <c r="Q11" s="142">
        <f t="shared" si="4"/>
        <v>468.61999999999989</v>
      </c>
      <c r="R11" s="139">
        <f t="shared" si="5"/>
        <v>0.15941624710845015</v>
      </c>
    </row>
    <row r="12" spans="1:20" ht="18.75" customHeight="1" x14ac:dyDescent="0.25">
      <c r="A12" s="76" t="s">
        <v>143</v>
      </c>
      <c r="B12" s="154">
        <v>1444.1</v>
      </c>
      <c r="C12" s="154">
        <v>1417.8</v>
      </c>
      <c r="D12" s="154">
        <v>1422.2</v>
      </c>
      <c r="E12" s="154">
        <v>1422.7</v>
      </c>
      <c r="F12" s="154">
        <v>1485.6</v>
      </c>
      <c r="G12" s="154">
        <v>1529.9</v>
      </c>
      <c r="H12" s="154">
        <v>1579.7</v>
      </c>
      <c r="I12" s="154">
        <v>1621.1</v>
      </c>
      <c r="J12" s="154">
        <v>1669.9</v>
      </c>
      <c r="K12" s="154">
        <v>1714</v>
      </c>
      <c r="L12" s="155">
        <v>1744.1</v>
      </c>
      <c r="M12" s="138">
        <f t="shared" si="0"/>
        <v>30.099999999999909</v>
      </c>
      <c r="N12" s="139">
        <f t="shared" si="1"/>
        <v>1.7561260210035012E-2</v>
      </c>
      <c r="O12" s="140">
        <f t="shared" si="2"/>
        <v>214.19999999999982</v>
      </c>
      <c r="P12" s="141">
        <f t="shared" si="3"/>
        <v>0.14000915092489685</v>
      </c>
      <c r="Q12" s="142">
        <f t="shared" si="4"/>
        <v>300</v>
      </c>
      <c r="R12" s="139">
        <f t="shared" si="5"/>
        <v>0.20774184613253932</v>
      </c>
    </row>
    <row r="13" spans="1:20" ht="18.75" customHeight="1" x14ac:dyDescent="0.25">
      <c r="A13" s="76" t="s">
        <v>144</v>
      </c>
      <c r="B13" s="154">
        <v>2218</v>
      </c>
      <c r="C13" s="154">
        <v>2170.5</v>
      </c>
      <c r="D13" s="154">
        <v>2153.5</v>
      </c>
      <c r="E13" s="154">
        <v>2124.6</v>
      </c>
      <c r="F13" s="154">
        <v>2152.9</v>
      </c>
      <c r="G13" s="154">
        <v>2243.5</v>
      </c>
      <c r="H13" s="154">
        <v>2327.8000000000002</v>
      </c>
      <c r="I13" s="154">
        <v>2394.8000000000002</v>
      </c>
      <c r="J13" s="154">
        <v>2463.6999999999998</v>
      </c>
      <c r="K13" s="154">
        <v>2558</v>
      </c>
      <c r="L13" s="155">
        <v>2576.5100000000002</v>
      </c>
      <c r="M13" s="138">
        <f t="shared" si="0"/>
        <v>18.510000000000218</v>
      </c>
      <c r="N13" s="139">
        <f t="shared" si="1"/>
        <v>7.2361219702894441E-3</v>
      </c>
      <c r="O13" s="140">
        <f t="shared" si="2"/>
        <v>333.01000000000022</v>
      </c>
      <c r="P13" s="141">
        <f t="shared" si="3"/>
        <v>0.14843325161577892</v>
      </c>
      <c r="Q13" s="142">
        <f t="shared" si="4"/>
        <v>358.51000000000022</v>
      </c>
      <c r="R13" s="139">
        <f t="shared" si="5"/>
        <v>0.1616366095581605</v>
      </c>
    </row>
    <row r="14" spans="1:20" ht="18.75" customHeight="1" x14ac:dyDescent="0.25">
      <c r="A14" s="76" t="s">
        <v>145</v>
      </c>
      <c r="B14" s="154">
        <v>1974.9</v>
      </c>
      <c r="C14" s="154">
        <v>1989.5</v>
      </c>
      <c r="D14" s="154">
        <v>2005.8</v>
      </c>
      <c r="E14" s="154">
        <v>1989.9</v>
      </c>
      <c r="F14" s="154">
        <v>2053.6999999999998</v>
      </c>
      <c r="G14" s="154">
        <v>2131.3000000000002</v>
      </c>
      <c r="H14" s="154">
        <v>2204.6</v>
      </c>
      <c r="I14" s="154">
        <v>2278.1</v>
      </c>
      <c r="J14" s="154">
        <v>2357.1</v>
      </c>
      <c r="K14" s="154">
        <v>2411.8000000000002</v>
      </c>
      <c r="L14" s="155">
        <v>2468.6799999999998</v>
      </c>
      <c r="M14" s="138">
        <f t="shared" si="0"/>
        <v>56.879999999999654</v>
      </c>
      <c r="N14" s="139">
        <f t="shared" si="1"/>
        <v>2.3584045111534779E-2</v>
      </c>
      <c r="O14" s="140">
        <f t="shared" si="2"/>
        <v>337.37999999999965</v>
      </c>
      <c r="P14" s="141">
        <f t="shared" si="3"/>
        <v>0.15829775254539458</v>
      </c>
      <c r="Q14" s="142">
        <f t="shared" si="4"/>
        <v>493.77999999999975</v>
      </c>
      <c r="R14" s="139">
        <f t="shared" si="5"/>
        <v>0.25002784951136747</v>
      </c>
    </row>
    <row r="15" spans="1:20" ht="18.75" customHeight="1" x14ac:dyDescent="0.25">
      <c r="A15" s="76" t="s">
        <v>146</v>
      </c>
      <c r="B15" s="154">
        <v>1920.4</v>
      </c>
      <c r="C15" s="154">
        <v>1896.9</v>
      </c>
      <c r="D15" s="154">
        <v>1896</v>
      </c>
      <c r="E15" s="154">
        <v>1924</v>
      </c>
      <c r="F15" s="154">
        <v>1962.2</v>
      </c>
      <c r="G15" s="154">
        <v>1993.9</v>
      </c>
      <c r="H15" s="154">
        <v>2060.4</v>
      </c>
      <c r="I15" s="154">
        <v>2113.8000000000002</v>
      </c>
      <c r="J15" s="154">
        <v>2197.9</v>
      </c>
      <c r="K15" s="154">
        <v>2326.9</v>
      </c>
      <c r="L15" s="155">
        <v>2383.0300000000002</v>
      </c>
      <c r="M15" s="138">
        <f t="shared" si="0"/>
        <v>56.130000000000109</v>
      </c>
      <c r="N15" s="139">
        <f t="shared" si="1"/>
        <v>2.4122222699729301E-2</v>
      </c>
      <c r="O15" s="140">
        <f t="shared" si="2"/>
        <v>389.13000000000011</v>
      </c>
      <c r="P15" s="141">
        <f t="shared" si="3"/>
        <v>0.19516023872812083</v>
      </c>
      <c r="Q15" s="142">
        <f t="shared" si="4"/>
        <v>462.63000000000011</v>
      </c>
      <c r="R15" s="139">
        <f t="shared" si="5"/>
        <v>0.24090293688814834</v>
      </c>
    </row>
    <row r="16" spans="1:20" ht="18.75" customHeight="1" x14ac:dyDescent="0.25">
      <c r="A16" s="76" t="s">
        <v>147</v>
      </c>
      <c r="B16" s="154">
        <v>4187.7</v>
      </c>
      <c r="C16" s="154">
        <v>4152.3999999999996</v>
      </c>
      <c r="D16" s="154">
        <v>4181.1000000000004</v>
      </c>
      <c r="E16" s="154">
        <v>4167.6000000000004</v>
      </c>
      <c r="F16" s="154">
        <v>4270.5</v>
      </c>
      <c r="G16" s="154">
        <v>4385.3999999999996</v>
      </c>
      <c r="H16" s="154">
        <v>4483.3999999999996</v>
      </c>
      <c r="I16" s="154">
        <v>4643.8999999999996</v>
      </c>
      <c r="J16" s="154">
        <v>4814.3</v>
      </c>
      <c r="K16" s="154">
        <v>4980.8</v>
      </c>
      <c r="L16" s="155">
        <v>5091.68</v>
      </c>
      <c r="M16" s="138">
        <f t="shared" si="0"/>
        <v>110.88000000000011</v>
      </c>
      <c r="N16" s="139">
        <f t="shared" si="1"/>
        <v>2.226148409893991E-2</v>
      </c>
      <c r="O16" s="140">
        <f t="shared" si="2"/>
        <v>706.28000000000065</v>
      </c>
      <c r="P16" s="141">
        <f t="shared" si="3"/>
        <v>0.16105258357276431</v>
      </c>
      <c r="Q16" s="142">
        <f t="shared" si="4"/>
        <v>903.98000000000047</v>
      </c>
      <c r="R16" s="139">
        <f t="shared" si="5"/>
        <v>0.21586551090097195</v>
      </c>
    </row>
    <row r="17" spans="1:18" ht="18.75" customHeight="1" x14ac:dyDescent="0.25">
      <c r="A17" s="76" t="s">
        <v>148</v>
      </c>
      <c r="B17" s="154">
        <v>2538.4</v>
      </c>
      <c r="C17" s="154">
        <v>2516.9</v>
      </c>
      <c r="D17" s="154">
        <v>2520.3000000000002</v>
      </c>
      <c r="E17" s="154">
        <v>2533.3000000000002</v>
      </c>
      <c r="F17" s="154">
        <v>2575.5</v>
      </c>
      <c r="G17" s="154">
        <v>2645.5</v>
      </c>
      <c r="H17" s="154">
        <v>2710.5</v>
      </c>
      <c r="I17" s="154">
        <v>2782.9</v>
      </c>
      <c r="J17" s="154">
        <v>2919.2</v>
      </c>
      <c r="K17" s="154">
        <v>2989.7</v>
      </c>
      <c r="L17" s="155">
        <v>3017.57</v>
      </c>
      <c r="M17" s="138">
        <f t="shared" si="0"/>
        <v>27.870000000000346</v>
      </c>
      <c r="N17" s="139">
        <f t="shared" si="1"/>
        <v>9.322005552396595E-3</v>
      </c>
      <c r="O17" s="140">
        <f t="shared" si="2"/>
        <v>372.07000000000016</v>
      </c>
      <c r="P17" s="141">
        <f t="shared" si="3"/>
        <v>0.1406426006426007</v>
      </c>
      <c r="Q17" s="142">
        <f t="shared" si="4"/>
        <v>479.17000000000007</v>
      </c>
      <c r="R17" s="139">
        <f t="shared" si="5"/>
        <v>0.18876851560037822</v>
      </c>
    </row>
    <row r="18" spans="1:18" ht="18.75" customHeight="1" x14ac:dyDescent="0.25">
      <c r="A18" s="76" t="s">
        <v>149</v>
      </c>
      <c r="B18" s="154">
        <v>2217.1999999999998</v>
      </c>
      <c r="C18" s="154">
        <v>2200.6999999999998</v>
      </c>
      <c r="D18" s="154">
        <v>2223.6999999999998</v>
      </c>
      <c r="E18" s="154">
        <v>2225.1999999999998</v>
      </c>
      <c r="F18" s="154">
        <v>2268.1</v>
      </c>
      <c r="G18" s="154">
        <v>2359</v>
      </c>
      <c r="H18" s="154">
        <v>2380.6999999999998</v>
      </c>
      <c r="I18" s="154">
        <v>2407.5</v>
      </c>
      <c r="J18" s="154">
        <v>2479.5</v>
      </c>
      <c r="K18" s="154">
        <v>2558.4</v>
      </c>
      <c r="L18" s="155">
        <v>2560.15</v>
      </c>
      <c r="M18" s="138">
        <f t="shared" si="0"/>
        <v>1.75</v>
      </c>
      <c r="N18" s="139">
        <f t="shared" si="1"/>
        <v>6.8402126328948043E-4</v>
      </c>
      <c r="O18" s="140">
        <f t="shared" si="2"/>
        <v>201.15000000000009</v>
      </c>
      <c r="P18" s="141">
        <f t="shared" si="3"/>
        <v>8.5269181856719056E-2</v>
      </c>
      <c r="Q18" s="142">
        <f t="shared" si="4"/>
        <v>342.95000000000027</v>
      </c>
      <c r="R18" s="139">
        <f t="shared" si="5"/>
        <v>0.15467707017860377</v>
      </c>
    </row>
    <row r="19" spans="1:18" ht="18.75" customHeight="1" x14ac:dyDescent="0.25">
      <c r="A19" s="76" t="s">
        <v>150</v>
      </c>
      <c r="B19" s="154">
        <v>4302.8</v>
      </c>
      <c r="C19" s="154">
        <v>4187.3</v>
      </c>
      <c r="D19" s="154">
        <v>4166.5</v>
      </c>
      <c r="E19" s="154">
        <v>4118.3999999999996</v>
      </c>
      <c r="F19" s="154">
        <v>4277.1000000000004</v>
      </c>
      <c r="G19" s="154">
        <v>4423.6000000000004</v>
      </c>
      <c r="H19" s="154">
        <v>4505.8999999999996</v>
      </c>
      <c r="I19" s="154">
        <v>4628.6000000000004</v>
      </c>
      <c r="J19" s="154">
        <v>4768.6000000000004</v>
      </c>
      <c r="K19" s="154">
        <v>4845.3</v>
      </c>
      <c r="L19" s="155">
        <v>4934.6000000000004</v>
      </c>
      <c r="M19" s="138">
        <f t="shared" si="0"/>
        <v>89.300000000000182</v>
      </c>
      <c r="N19" s="139">
        <f t="shared" si="1"/>
        <v>1.8430231358223415E-2</v>
      </c>
      <c r="O19" s="140">
        <f t="shared" si="2"/>
        <v>511</v>
      </c>
      <c r="P19" s="141">
        <f t="shared" si="3"/>
        <v>0.11551677366850521</v>
      </c>
      <c r="Q19" s="142">
        <f t="shared" si="4"/>
        <v>631.80000000000018</v>
      </c>
      <c r="R19" s="139">
        <f t="shared" si="5"/>
        <v>0.14683461931765374</v>
      </c>
    </row>
    <row r="20" spans="1:18" ht="7.5" customHeight="1" x14ac:dyDescent="0.25">
      <c r="A20" s="79"/>
      <c r="B20" s="156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44"/>
      <c r="N20" s="145"/>
      <c r="O20" s="144"/>
      <c r="P20" s="145"/>
      <c r="Q20" s="144"/>
      <c r="R20" s="145"/>
    </row>
    <row r="21" spans="1:18" s="41" customFormat="1" ht="15" customHeight="1" x14ac:dyDescent="0.25">
      <c r="A21" s="46" t="s">
        <v>115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8" ht="15" customHeight="1" x14ac:dyDescent="0.25">
      <c r="A22" s="48"/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</row>
    <row r="23" spans="1:18" x14ac:dyDescent="0.25"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</row>
    <row r="24" spans="1:18" x14ac:dyDescent="0.25">
      <c r="B24" s="157"/>
      <c r="C24" s="157"/>
      <c r="D24" s="157"/>
      <c r="E24" s="157"/>
      <c r="F24" s="157"/>
      <c r="G24" s="157"/>
      <c r="H24" s="157"/>
      <c r="I24" s="157"/>
      <c r="J24" s="157"/>
      <c r="K24" s="157"/>
      <c r="L24" s="157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E8B0C42B-68A4-49FC-97C9-3977A3101DBA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6EB32-E9C4-405E-9C46-23807DAA27D9}">
  <dimension ref="A1:R27"/>
  <sheetViews>
    <sheetView showGridLines="0" zoomScaleNormal="100" workbookViewId="0"/>
  </sheetViews>
  <sheetFormatPr defaultRowHeight="15" x14ac:dyDescent="0.25"/>
  <cols>
    <col min="1" max="1" width="12.85546875" customWidth="1"/>
    <col min="2" max="2" width="5.140625" customWidth="1"/>
    <col min="3" max="15" width="7.85546875" customWidth="1"/>
  </cols>
  <sheetData>
    <row r="1" spans="1:18" ht="22.5" customHeight="1" x14ac:dyDescent="0.25">
      <c r="A1" s="4" t="s">
        <v>172</v>
      </c>
      <c r="B1" s="4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2"/>
      <c r="O1" s="1"/>
    </row>
    <row r="2" spans="1:18" ht="18.75" customHeight="1" thickBot="1" x14ac:dyDescent="0.3">
      <c r="A2" s="13" t="s">
        <v>80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 t="s">
        <v>81</v>
      </c>
      <c r="P2" s="14"/>
      <c r="Q2" s="16" t="s">
        <v>82</v>
      </c>
    </row>
    <row r="3" spans="1:18" ht="17.25" customHeight="1" x14ac:dyDescent="0.25">
      <c r="A3" s="396" t="s">
        <v>83</v>
      </c>
      <c r="B3" s="397"/>
      <c r="C3" s="489" t="s">
        <v>173</v>
      </c>
      <c r="D3" s="396" t="s">
        <v>174</v>
      </c>
      <c r="E3" s="396"/>
      <c r="F3" s="396"/>
      <c r="G3" s="397"/>
      <c r="H3" s="478" t="s">
        <v>175</v>
      </c>
      <c r="I3" s="396"/>
      <c r="J3" s="396"/>
      <c r="K3" s="397"/>
      <c r="L3" s="478" t="s">
        <v>176</v>
      </c>
      <c r="M3" s="396"/>
      <c r="N3" s="396"/>
      <c r="O3" s="396"/>
    </row>
    <row r="4" spans="1:18" ht="17.25" customHeight="1" x14ac:dyDescent="0.25">
      <c r="A4" s="398"/>
      <c r="B4" s="399"/>
      <c r="C4" s="490"/>
      <c r="D4" s="479" t="s">
        <v>97</v>
      </c>
      <c r="E4" s="480"/>
      <c r="F4" s="480" t="s">
        <v>98</v>
      </c>
      <c r="G4" s="483"/>
      <c r="H4" s="479" t="s">
        <v>177</v>
      </c>
      <c r="I4" s="480"/>
      <c r="J4" s="480" t="s">
        <v>178</v>
      </c>
      <c r="K4" s="483"/>
      <c r="L4" s="485" t="s">
        <v>179</v>
      </c>
      <c r="M4" s="480"/>
      <c r="N4" s="480" t="s">
        <v>180</v>
      </c>
      <c r="O4" s="487"/>
    </row>
    <row r="5" spans="1:18" ht="17.25" customHeight="1" x14ac:dyDescent="0.25">
      <c r="A5" s="398"/>
      <c r="B5" s="399"/>
      <c r="C5" s="491"/>
      <c r="D5" s="481"/>
      <c r="E5" s="482"/>
      <c r="F5" s="482"/>
      <c r="G5" s="484"/>
      <c r="H5" s="481"/>
      <c r="I5" s="482"/>
      <c r="J5" s="482"/>
      <c r="K5" s="484"/>
      <c r="L5" s="486"/>
      <c r="M5" s="482"/>
      <c r="N5" s="482"/>
      <c r="O5" s="488"/>
    </row>
    <row r="6" spans="1:18" ht="17.25" customHeight="1" thickBot="1" x14ac:dyDescent="0.3">
      <c r="A6" s="433"/>
      <c r="B6" s="434"/>
      <c r="C6" s="19" t="s">
        <v>181</v>
      </c>
      <c r="D6" s="158" t="s">
        <v>181</v>
      </c>
      <c r="E6" s="159" t="s">
        <v>182</v>
      </c>
      <c r="F6" s="160" t="s">
        <v>181</v>
      </c>
      <c r="G6" s="161" t="s">
        <v>182</v>
      </c>
      <c r="H6" s="158" t="s">
        <v>181</v>
      </c>
      <c r="I6" s="159" t="s">
        <v>182</v>
      </c>
      <c r="J6" s="160" t="s">
        <v>181</v>
      </c>
      <c r="K6" s="161" t="s">
        <v>182</v>
      </c>
      <c r="L6" s="158" t="s">
        <v>181</v>
      </c>
      <c r="M6" s="159" t="s">
        <v>182</v>
      </c>
      <c r="N6" s="160" t="s">
        <v>181</v>
      </c>
      <c r="O6" s="162" t="s">
        <v>182</v>
      </c>
    </row>
    <row r="7" spans="1:18" ht="18.75" customHeight="1" x14ac:dyDescent="0.25">
      <c r="A7" s="423" t="s">
        <v>99</v>
      </c>
      <c r="B7" s="424"/>
      <c r="C7" s="59">
        <v>427107</v>
      </c>
      <c r="D7" s="55">
        <v>405631</v>
      </c>
      <c r="E7" s="163">
        <v>0.94971751809265592</v>
      </c>
      <c r="F7" s="51">
        <v>21476</v>
      </c>
      <c r="G7" s="164">
        <v>5.0282481907344058E-2</v>
      </c>
      <c r="H7" s="55">
        <v>362298</v>
      </c>
      <c r="I7" s="163">
        <v>0.84826050614951287</v>
      </c>
      <c r="J7" s="51">
        <v>64809</v>
      </c>
      <c r="K7" s="164">
        <v>0.15173949385048713</v>
      </c>
      <c r="L7" s="165">
        <v>420110</v>
      </c>
      <c r="M7" s="166">
        <v>0.98361768830761376</v>
      </c>
      <c r="N7" s="167">
        <v>6997</v>
      </c>
      <c r="O7" s="168">
        <v>1.6382311692386218E-2</v>
      </c>
      <c r="Q7" s="63"/>
      <c r="R7" s="63"/>
    </row>
    <row r="8" spans="1:18" ht="18.75" customHeight="1" x14ac:dyDescent="0.25">
      <c r="A8" s="423" t="s">
        <v>100</v>
      </c>
      <c r="B8" s="424"/>
      <c r="C8" s="59">
        <v>424849</v>
      </c>
      <c r="D8" s="58">
        <v>404087</v>
      </c>
      <c r="E8" s="163">
        <v>0.95113087238053995</v>
      </c>
      <c r="F8" s="51">
        <v>20762</v>
      </c>
      <c r="G8" s="164">
        <v>4.8869127619460093E-2</v>
      </c>
      <c r="H8" s="58">
        <v>358169</v>
      </c>
      <c r="I8" s="163">
        <v>0.84305011898345061</v>
      </c>
      <c r="J8" s="59">
        <v>66680</v>
      </c>
      <c r="K8" s="164">
        <v>0.15694988101654941</v>
      </c>
      <c r="L8" s="169">
        <v>418949</v>
      </c>
      <c r="M8" s="163">
        <v>0.98611271298743786</v>
      </c>
      <c r="N8" s="170">
        <v>5900</v>
      </c>
      <c r="O8" s="171">
        <v>1.3887287012562111E-2</v>
      </c>
      <c r="Q8" s="63"/>
      <c r="R8" s="63"/>
    </row>
    <row r="9" spans="1:18" ht="18.75" customHeight="1" x14ac:dyDescent="0.25">
      <c r="A9" s="423" t="s">
        <v>101</v>
      </c>
      <c r="B9" s="424"/>
      <c r="C9" s="59">
        <v>421535</v>
      </c>
      <c r="D9" s="58">
        <v>403018</v>
      </c>
      <c r="E9" s="163">
        <v>0.95607244950004155</v>
      </c>
      <c r="F9" s="51">
        <v>18517</v>
      </c>
      <c r="G9" s="164">
        <v>4.3927550499958487E-2</v>
      </c>
      <c r="H9" s="58">
        <v>353759</v>
      </c>
      <c r="I9" s="163">
        <v>0.83921619794323132</v>
      </c>
      <c r="J9" s="59">
        <v>67776</v>
      </c>
      <c r="K9" s="164">
        <v>0.1607838020567687</v>
      </c>
      <c r="L9" s="169">
        <v>415697</v>
      </c>
      <c r="M9" s="163">
        <v>0.98615061620031552</v>
      </c>
      <c r="N9" s="170">
        <v>5838</v>
      </c>
      <c r="O9" s="171">
        <v>1.3849383799684487E-2</v>
      </c>
      <c r="Q9" s="63"/>
      <c r="R9" s="63"/>
    </row>
    <row r="10" spans="1:18" ht="18.75" customHeight="1" x14ac:dyDescent="0.25">
      <c r="A10" s="423" t="s">
        <v>102</v>
      </c>
      <c r="B10" s="424"/>
      <c r="C10" s="59">
        <v>420814</v>
      </c>
      <c r="D10" s="58">
        <v>403957</v>
      </c>
      <c r="E10" s="163">
        <v>0.95994192208434126</v>
      </c>
      <c r="F10" s="51">
        <v>16857</v>
      </c>
      <c r="G10" s="164">
        <v>4.0058077915658699E-2</v>
      </c>
      <c r="H10" s="58">
        <v>352861</v>
      </c>
      <c r="I10" s="163">
        <v>0.83852010627022866</v>
      </c>
      <c r="J10" s="59">
        <v>67953</v>
      </c>
      <c r="K10" s="164">
        <v>0.16147989372977134</v>
      </c>
      <c r="L10" s="169">
        <v>415280</v>
      </c>
      <c r="M10" s="163">
        <v>0.98684929683898348</v>
      </c>
      <c r="N10" s="170">
        <v>5534</v>
      </c>
      <c r="O10" s="171">
        <v>1.3150703161016505E-2</v>
      </c>
      <c r="Q10" s="63"/>
      <c r="R10" s="63"/>
    </row>
    <row r="11" spans="1:18" ht="18.75" customHeight="1" x14ac:dyDescent="0.25">
      <c r="A11" s="423" t="s">
        <v>103</v>
      </c>
      <c r="B11" s="424"/>
      <c r="C11" s="59">
        <v>423838</v>
      </c>
      <c r="D11" s="58">
        <v>408088</v>
      </c>
      <c r="E11" s="163">
        <v>0.96283957549818566</v>
      </c>
      <c r="F11" s="51">
        <v>15750</v>
      </c>
      <c r="G11" s="164">
        <v>3.7160424501814372E-2</v>
      </c>
      <c r="H11" s="58">
        <v>354338</v>
      </c>
      <c r="I11" s="163">
        <v>0.83602225378564454</v>
      </c>
      <c r="J11" s="59">
        <v>69500</v>
      </c>
      <c r="K11" s="164">
        <v>0.16397774621435549</v>
      </c>
      <c r="L11" s="169">
        <v>418490</v>
      </c>
      <c r="M11" s="163">
        <v>0.98738197141360617</v>
      </c>
      <c r="N11" s="170">
        <v>5348</v>
      </c>
      <c r="O11" s="171">
        <v>1.2618028586393859E-2</v>
      </c>
      <c r="Q11" s="63"/>
      <c r="R11" s="63"/>
    </row>
    <row r="12" spans="1:18" ht="18.75" customHeight="1" x14ac:dyDescent="0.25">
      <c r="A12" s="423" t="s">
        <v>104</v>
      </c>
      <c r="B12" s="424"/>
      <c r="C12" s="59">
        <v>432906</v>
      </c>
      <c r="D12" s="58">
        <v>417302</v>
      </c>
      <c r="E12" s="163">
        <v>0.9639552235358253</v>
      </c>
      <c r="F12" s="51">
        <v>15604</v>
      </c>
      <c r="G12" s="164">
        <v>3.6044776464174672E-2</v>
      </c>
      <c r="H12" s="58">
        <v>360759</v>
      </c>
      <c r="I12" s="163">
        <v>0.83334257321450844</v>
      </c>
      <c r="J12" s="59">
        <v>72147</v>
      </c>
      <c r="K12" s="164">
        <v>0.16665742678549153</v>
      </c>
      <c r="L12" s="172">
        <v>427610</v>
      </c>
      <c r="M12" s="163">
        <v>0.98776639732413041</v>
      </c>
      <c r="N12" s="173">
        <v>5296</v>
      </c>
      <c r="O12" s="171">
        <v>1.2233602675869589E-2</v>
      </c>
      <c r="Q12" s="63"/>
      <c r="R12" s="63"/>
    </row>
    <row r="13" spans="1:18" ht="18.75" customHeight="1" x14ac:dyDescent="0.25">
      <c r="A13" s="423" t="s">
        <v>105</v>
      </c>
      <c r="B13" s="424"/>
      <c r="C13" s="59">
        <v>446254</v>
      </c>
      <c r="D13" s="58">
        <v>430216</v>
      </c>
      <c r="E13" s="163">
        <v>0.96406082634553414</v>
      </c>
      <c r="F13" s="51">
        <v>16038</v>
      </c>
      <c r="G13" s="164">
        <v>3.5939173654465841E-2</v>
      </c>
      <c r="H13" s="58">
        <v>369823</v>
      </c>
      <c r="I13" s="163">
        <v>0.82872758563508675</v>
      </c>
      <c r="J13" s="59">
        <v>76431</v>
      </c>
      <c r="K13" s="164">
        <v>0.17127241436491325</v>
      </c>
      <c r="L13" s="169">
        <v>440812</v>
      </c>
      <c r="M13" s="163">
        <v>0.9878051513263747</v>
      </c>
      <c r="N13" s="170">
        <v>5442</v>
      </c>
      <c r="O13" s="171">
        <v>1.2194848673625334E-2</v>
      </c>
      <c r="Q13" s="63"/>
      <c r="R13" s="63"/>
    </row>
    <row r="14" spans="1:18" ht="18.75" customHeight="1" x14ac:dyDescent="0.25">
      <c r="A14" s="423" t="s">
        <v>106</v>
      </c>
      <c r="B14" s="424"/>
      <c r="C14" s="59">
        <v>463200</v>
      </c>
      <c r="D14" s="58">
        <v>447796</v>
      </c>
      <c r="E14" s="163">
        <v>0.9667443868739205</v>
      </c>
      <c r="F14" s="51">
        <v>15404</v>
      </c>
      <c r="G14" s="164">
        <v>3.3255613126079449E-2</v>
      </c>
      <c r="H14" s="58">
        <v>381860</v>
      </c>
      <c r="I14" s="163">
        <v>0.82439550949913643</v>
      </c>
      <c r="J14" s="59">
        <v>81340</v>
      </c>
      <c r="K14" s="164">
        <v>0.17560449050086355</v>
      </c>
      <c r="L14" s="172">
        <v>457700</v>
      </c>
      <c r="M14" s="163">
        <v>0.988126079447323</v>
      </c>
      <c r="N14" s="173">
        <v>5500</v>
      </c>
      <c r="O14" s="171">
        <v>1.1873920552677029E-2</v>
      </c>
      <c r="Q14" s="63"/>
      <c r="R14" s="63"/>
    </row>
    <row r="15" spans="1:18" ht="18.75" customHeight="1" x14ac:dyDescent="0.25">
      <c r="A15" s="423" t="s">
        <v>107</v>
      </c>
      <c r="B15" s="424"/>
      <c r="C15" s="59">
        <v>484758</v>
      </c>
      <c r="D15" s="58">
        <v>469236</v>
      </c>
      <c r="E15" s="163">
        <v>0.96797989924869732</v>
      </c>
      <c r="F15" s="51">
        <v>15522</v>
      </c>
      <c r="G15" s="164">
        <v>3.202010075130271E-2</v>
      </c>
      <c r="H15" s="58">
        <v>397923</v>
      </c>
      <c r="I15" s="163">
        <v>0.82086938224846207</v>
      </c>
      <c r="J15" s="59">
        <v>86835</v>
      </c>
      <c r="K15" s="164">
        <v>0.17913061775153788</v>
      </c>
      <c r="L15" s="172">
        <v>479030</v>
      </c>
      <c r="M15" s="163">
        <v>0.98818379480070473</v>
      </c>
      <c r="N15" s="173">
        <v>5728</v>
      </c>
      <c r="O15" s="171">
        <v>1.1816205199295318E-2</v>
      </c>
      <c r="Q15" s="63"/>
      <c r="R15" s="63"/>
    </row>
    <row r="16" spans="1:18" ht="18.75" customHeight="1" x14ac:dyDescent="0.25">
      <c r="A16" s="423" t="s">
        <v>108</v>
      </c>
      <c r="B16" s="424"/>
      <c r="C16" s="59">
        <v>503189</v>
      </c>
      <c r="D16" s="58">
        <v>487771</v>
      </c>
      <c r="E16" s="163">
        <v>0.96935942558362764</v>
      </c>
      <c r="F16" s="51">
        <v>15418</v>
      </c>
      <c r="G16" s="163">
        <v>3.0640574416372378E-2</v>
      </c>
      <c r="H16" s="58">
        <v>411810</v>
      </c>
      <c r="I16" s="163">
        <v>0.81840024324856064</v>
      </c>
      <c r="J16" s="59">
        <v>91379</v>
      </c>
      <c r="K16" s="163">
        <v>0.18159975675143933</v>
      </c>
      <c r="L16" s="172">
        <v>497522</v>
      </c>
      <c r="M16" s="163">
        <v>0.9887378301194979</v>
      </c>
      <c r="N16" s="173">
        <v>5667</v>
      </c>
      <c r="O16" s="171">
        <v>1.1262169880502158E-2</v>
      </c>
      <c r="Q16" s="63"/>
      <c r="R16" s="63"/>
    </row>
    <row r="17" spans="1:18" ht="18.75" customHeight="1" thickBot="1" x14ac:dyDescent="0.3">
      <c r="A17" s="425" t="s">
        <v>109</v>
      </c>
      <c r="B17" s="426"/>
      <c r="C17" s="59">
        <v>514881</v>
      </c>
      <c r="D17" s="58">
        <v>499447</v>
      </c>
      <c r="E17" s="163">
        <v>0.97002414150065741</v>
      </c>
      <c r="F17" s="51">
        <v>15434</v>
      </c>
      <c r="G17" s="163">
        <v>2.9975858499342565E-2</v>
      </c>
      <c r="H17" s="58">
        <v>420019</v>
      </c>
      <c r="I17" s="163">
        <v>0.81575936964075191</v>
      </c>
      <c r="J17" s="59">
        <v>94862</v>
      </c>
      <c r="K17" s="163">
        <v>0.18424063035924806</v>
      </c>
      <c r="L17" s="174">
        <v>508862</v>
      </c>
      <c r="M17" s="175">
        <v>0.98830992015630792</v>
      </c>
      <c r="N17" s="176">
        <v>6019</v>
      </c>
      <c r="O17" s="177">
        <v>1.1690079843692037E-2</v>
      </c>
      <c r="Q17" s="63"/>
      <c r="R17" s="63"/>
    </row>
    <row r="18" spans="1:18" ht="18.75" customHeight="1" x14ac:dyDescent="0.25">
      <c r="A18" s="427" t="s">
        <v>110</v>
      </c>
      <c r="B18" s="38" t="s">
        <v>111</v>
      </c>
      <c r="C18" s="332">
        <f>C17-C16</f>
        <v>11692</v>
      </c>
      <c r="D18" s="332">
        <f>D17-D16</f>
        <v>11676</v>
      </c>
      <c r="E18" s="361" t="s">
        <v>77</v>
      </c>
      <c r="F18" s="360">
        <f>F17-F16</f>
        <v>16</v>
      </c>
      <c r="G18" s="372" t="s">
        <v>77</v>
      </c>
      <c r="H18" s="332">
        <f>H17-H16</f>
        <v>8209</v>
      </c>
      <c r="I18" s="361" t="s">
        <v>77</v>
      </c>
      <c r="J18" s="360">
        <f>J17-J16</f>
        <v>3483</v>
      </c>
      <c r="K18" s="372" t="s">
        <v>77</v>
      </c>
      <c r="L18" s="332">
        <f>L17-L16</f>
        <v>11340</v>
      </c>
      <c r="M18" s="361" t="s">
        <v>77</v>
      </c>
      <c r="N18" s="360">
        <f>N17-N16</f>
        <v>352</v>
      </c>
      <c r="O18" s="362" t="s">
        <v>77</v>
      </c>
    </row>
    <row r="19" spans="1:18" ht="18.75" customHeight="1" x14ac:dyDescent="0.25">
      <c r="A19" s="428"/>
      <c r="B19" s="39" t="s">
        <v>112</v>
      </c>
      <c r="C19" s="339">
        <f>C17/C16-1</f>
        <v>2.323580205449649E-2</v>
      </c>
      <c r="D19" s="339">
        <f>D17/D16-1</f>
        <v>2.3937462456767644E-2</v>
      </c>
      <c r="E19" s="364" t="s">
        <v>77</v>
      </c>
      <c r="F19" s="363">
        <f>F17/F16-1</f>
        <v>1.0377480866519129E-3</v>
      </c>
      <c r="G19" s="373" t="s">
        <v>77</v>
      </c>
      <c r="H19" s="339">
        <f>H17/H16-1</f>
        <v>1.993395012262944E-2</v>
      </c>
      <c r="I19" s="364" t="s">
        <v>77</v>
      </c>
      <c r="J19" s="363">
        <f>J17/J16-1</f>
        <v>3.8115978507096804E-2</v>
      </c>
      <c r="K19" s="373" t="s">
        <v>77</v>
      </c>
      <c r="L19" s="339">
        <f>L17/L16-1</f>
        <v>2.2792961919271937E-2</v>
      </c>
      <c r="M19" s="364" t="s">
        <v>77</v>
      </c>
      <c r="N19" s="363">
        <f>N17/N16-1</f>
        <v>6.211399329451206E-2</v>
      </c>
      <c r="O19" s="365" t="s">
        <v>77</v>
      </c>
    </row>
    <row r="20" spans="1:18" ht="18.75" customHeight="1" x14ac:dyDescent="0.25">
      <c r="A20" s="429" t="s">
        <v>113</v>
      </c>
      <c r="B20" s="40" t="s">
        <v>111</v>
      </c>
      <c r="C20" s="346">
        <f>C17-C12</f>
        <v>81975</v>
      </c>
      <c r="D20" s="346">
        <f>D17-D12</f>
        <v>82145</v>
      </c>
      <c r="E20" s="367" t="s">
        <v>77</v>
      </c>
      <c r="F20" s="366">
        <f>F17-F12</f>
        <v>-170</v>
      </c>
      <c r="G20" s="374" t="s">
        <v>77</v>
      </c>
      <c r="H20" s="346">
        <f>H17-H12</f>
        <v>59260</v>
      </c>
      <c r="I20" s="367" t="s">
        <v>77</v>
      </c>
      <c r="J20" s="366">
        <f>J17-J12</f>
        <v>22715</v>
      </c>
      <c r="K20" s="374" t="s">
        <v>77</v>
      </c>
      <c r="L20" s="346">
        <f>L17-L12</f>
        <v>81252</v>
      </c>
      <c r="M20" s="367" t="s">
        <v>77</v>
      </c>
      <c r="N20" s="366">
        <f>N17-N12</f>
        <v>723</v>
      </c>
      <c r="O20" s="368" t="s">
        <v>77</v>
      </c>
    </row>
    <row r="21" spans="1:18" ht="18.75" customHeight="1" x14ac:dyDescent="0.25">
      <c r="A21" s="428"/>
      <c r="B21" s="39" t="s">
        <v>112</v>
      </c>
      <c r="C21" s="339">
        <f>C17/C12-1</f>
        <v>0.1893598148327813</v>
      </c>
      <c r="D21" s="339">
        <f>D17/D12-1</f>
        <v>0.19684784640380348</v>
      </c>
      <c r="E21" s="364" t="s">
        <v>77</v>
      </c>
      <c r="F21" s="363">
        <f>F17/F12-1</f>
        <v>-1.0894642399384757E-2</v>
      </c>
      <c r="G21" s="373" t="s">
        <v>77</v>
      </c>
      <c r="H21" s="339">
        <f>H17/H12-1</f>
        <v>0.16426478618690044</v>
      </c>
      <c r="I21" s="364" t="s">
        <v>77</v>
      </c>
      <c r="J21" s="363">
        <f>J17/J12-1</f>
        <v>0.31484330602797073</v>
      </c>
      <c r="K21" s="373" t="s">
        <v>77</v>
      </c>
      <c r="L21" s="339">
        <f>L17/L12-1</f>
        <v>0.19001426533523547</v>
      </c>
      <c r="M21" s="364" t="s">
        <v>77</v>
      </c>
      <c r="N21" s="363">
        <f>N17/N12-1</f>
        <v>0.13651812688821763</v>
      </c>
      <c r="O21" s="365" t="s">
        <v>77</v>
      </c>
    </row>
    <row r="22" spans="1:18" ht="18.75" customHeight="1" x14ac:dyDescent="0.25">
      <c r="A22" s="429" t="s">
        <v>114</v>
      </c>
      <c r="B22" s="40" t="s">
        <v>111</v>
      </c>
      <c r="C22" s="346">
        <f>C17-C7</f>
        <v>87774</v>
      </c>
      <c r="D22" s="346">
        <f>D17-D7</f>
        <v>93816</v>
      </c>
      <c r="E22" s="367" t="s">
        <v>77</v>
      </c>
      <c r="F22" s="366">
        <f>F17-F7</f>
        <v>-6042</v>
      </c>
      <c r="G22" s="374" t="s">
        <v>77</v>
      </c>
      <c r="H22" s="346">
        <f>H17-H7</f>
        <v>57721</v>
      </c>
      <c r="I22" s="367" t="s">
        <v>77</v>
      </c>
      <c r="J22" s="366">
        <f>J17-J7</f>
        <v>30053</v>
      </c>
      <c r="K22" s="374" t="s">
        <v>77</v>
      </c>
      <c r="L22" s="346">
        <f>L17-L7</f>
        <v>88752</v>
      </c>
      <c r="M22" s="367" t="s">
        <v>77</v>
      </c>
      <c r="N22" s="366">
        <f>N17-N7</f>
        <v>-978</v>
      </c>
      <c r="O22" s="368" t="s">
        <v>77</v>
      </c>
    </row>
    <row r="23" spans="1:18" ht="18.75" customHeight="1" x14ac:dyDescent="0.25">
      <c r="A23" s="430"/>
      <c r="B23" s="42" t="s">
        <v>112</v>
      </c>
      <c r="C23" s="353">
        <f>C17/C7-1</f>
        <v>0.20550822159318383</v>
      </c>
      <c r="D23" s="353">
        <f>D17/D7-1</f>
        <v>0.2312840981088724</v>
      </c>
      <c r="E23" s="370" t="s">
        <v>77</v>
      </c>
      <c r="F23" s="369">
        <f>F17/F7-1</f>
        <v>-0.28133730676103552</v>
      </c>
      <c r="G23" s="375" t="s">
        <v>77</v>
      </c>
      <c r="H23" s="353">
        <f>H17/H7-1</f>
        <v>0.15931912403601456</v>
      </c>
      <c r="I23" s="370" t="s">
        <v>77</v>
      </c>
      <c r="J23" s="369">
        <f>J17/J7-1</f>
        <v>0.46371645913376236</v>
      </c>
      <c r="K23" s="375" t="s">
        <v>77</v>
      </c>
      <c r="L23" s="353">
        <f>L17/L7-1</f>
        <v>0.2112589559877176</v>
      </c>
      <c r="M23" s="370" t="s">
        <v>77</v>
      </c>
      <c r="N23" s="369">
        <f>N17/N7-1</f>
        <v>-0.13977418893811633</v>
      </c>
      <c r="O23" s="371" t="s">
        <v>77</v>
      </c>
    </row>
    <row r="24" spans="1:18" ht="7.5" customHeight="1" x14ac:dyDescent="0.25">
      <c r="A24" s="43"/>
      <c r="B24" s="30"/>
      <c r="C24" s="44"/>
      <c r="D24" s="44"/>
      <c r="E24" s="45"/>
      <c r="F24" s="44"/>
      <c r="G24" s="45"/>
      <c r="H24" s="44"/>
      <c r="I24" s="45"/>
      <c r="J24" s="44"/>
      <c r="K24" s="45"/>
      <c r="L24" s="44"/>
      <c r="M24" s="45"/>
      <c r="N24" s="44"/>
      <c r="O24" s="45"/>
    </row>
    <row r="25" spans="1:18" ht="15" customHeight="1" x14ac:dyDescent="0.25">
      <c r="A25" s="151" t="s">
        <v>183</v>
      </c>
      <c r="H25" s="63"/>
      <c r="L25" s="178"/>
    </row>
    <row r="26" spans="1:18" ht="15" customHeight="1" x14ac:dyDescent="0.25">
      <c r="A26" s="151" t="s">
        <v>184</v>
      </c>
      <c r="H26" s="63"/>
      <c r="L26" s="178"/>
    </row>
    <row r="27" spans="1:18" ht="17.25" customHeight="1" x14ac:dyDescent="0.25">
      <c r="A27" s="151"/>
    </row>
  </sheetData>
  <mergeCells count="25">
    <mergeCell ref="A18:A19"/>
    <mergeCell ref="A20:A21"/>
    <mergeCell ref="A22:A23"/>
    <mergeCell ref="A12:B12"/>
    <mergeCell ref="A13:B13"/>
    <mergeCell ref="A14:B14"/>
    <mergeCell ref="A15:B15"/>
    <mergeCell ref="A16:B16"/>
    <mergeCell ref="A17:B17"/>
    <mergeCell ref="A11:B11"/>
    <mergeCell ref="A3:B6"/>
    <mergeCell ref="C3:C5"/>
    <mergeCell ref="D3:G3"/>
    <mergeCell ref="H3:K3"/>
    <mergeCell ref="A7:B7"/>
    <mergeCell ref="A8:B8"/>
    <mergeCell ref="A9:B9"/>
    <mergeCell ref="A10:B10"/>
    <mergeCell ref="L3:O3"/>
    <mergeCell ref="D4:E5"/>
    <mergeCell ref="F4:G5"/>
    <mergeCell ref="H4:I5"/>
    <mergeCell ref="J4:K5"/>
    <mergeCell ref="L4:M5"/>
    <mergeCell ref="N4:O5"/>
  </mergeCells>
  <hyperlinks>
    <hyperlink ref="Q2" location="OBSAH!A1" display="Zpět na obsah" xr:uid="{8D4A5B2D-1DAB-4902-AC15-9B8AC983FF87}"/>
  </hyperlinks>
  <pageMargins left="0.70866141732283472" right="0.70866141732283472" top="0.78740157480314965" bottom="0.78740157480314965" header="0.31496062992125984" footer="0.31496062992125984"/>
  <pageSetup paperSize="9" scale="9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A8790-21B3-4A32-8635-3410FAB0805D}">
  <dimension ref="A1:P25"/>
  <sheetViews>
    <sheetView showGridLines="0" zoomScaleNormal="100" workbookViewId="0"/>
  </sheetViews>
  <sheetFormatPr defaultRowHeight="15" x14ac:dyDescent="0.25"/>
  <cols>
    <col min="1" max="1" width="17.5703125" customWidth="1"/>
    <col min="2" max="14" width="7.140625" customWidth="1"/>
  </cols>
  <sheetData>
    <row r="1" spans="1:16" ht="22.5" customHeight="1" x14ac:dyDescent="0.25">
      <c r="A1" s="4" t="s">
        <v>185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18.75" customHeight="1" thickBot="1" x14ac:dyDescent="0.3">
      <c r="A2" s="13" t="s">
        <v>80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 t="s">
        <v>81</v>
      </c>
      <c r="O2" s="14"/>
      <c r="P2" s="16" t="s">
        <v>82</v>
      </c>
    </row>
    <row r="3" spans="1:16" ht="17.25" customHeight="1" x14ac:dyDescent="0.25">
      <c r="A3" s="446" t="s">
        <v>128</v>
      </c>
      <c r="B3" s="489" t="s">
        <v>173</v>
      </c>
      <c r="C3" s="396" t="s">
        <v>174</v>
      </c>
      <c r="D3" s="396"/>
      <c r="E3" s="396"/>
      <c r="F3" s="397"/>
      <c r="G3" s="478" t="s">
        <v>175</v>
      </c>
      <c r="H3" s="396"/>
      <c r="I3" s="396"/>
      <c r="J3" s="397"/>
      <c r="K3" s="478" t="s">
        <v>176</v>
      </c>
      <c r="L3" s="396"/>
      <c r="M3" s="396"/>
      <c r="N3" s="396"/>
    </row>
    <row r="4" spans="1:16" ht="17.25" customHeight="1" x14ac:dyDescent="0.25">
      <c r="A4" s="447"/>
      <c r="B4" s="490"/>
      <c r="C4" s="479" t="s">
        <v>97</v>
      </c>
      <c r="D4" s="480"/>
      <c r="E4" s="480" t="s">
        <v>98</v>
      </c>
      <c r="F4" s="483"/>
      <c r="G4" s="479" t="s">
        <v>186</v>
      </c>
      <c r="H4" s="480"/>
      <c r="I4" s="480" t="s">
        <v>187</v>
      </c>
      <c r="J4" s="483"/>
      <c r="K4" s="485" t="s">
        <v>188</v>
      </c>
      <c r="L4" s="480"/>
      <c r="M4" s="480" t="s">
        <v>189</v>
      </c>
      <c r="N4" s="487"/>
    </row>
    <row r="5" spans="1:16" ht="17.25" customHeight="1" x14ac:dyDescent="0.25">
      <c r="A5" s="447"/>
      <c r="B5" s="491"/>
      <c r="C5" s="481"/>
      <c r="D5" s="482"/>
      <c r="E5" s="482"/>
      <c r="F5" s="484"/>
      <c r="G5" s="481"/>
      <c r="H5" s="482"/>
      <c r="I5" s="482"/>
      <c r="J5" s="484"/>
      <c r="K5" s="486"/>
      <c r="L5" s="482"/>
      <c r="M5" s="482"/>
      <c r="N5" s="488"/>
    </row>
    <row r="6" spans="1:16" ht="17.25" customHeight="1" thickBot="1" x14ac:dyDescent="0.3">
      <c r="A6" s="448"/>
      <c r="B6" s="19" t="s">
        <v>181</v>
      </c>
      <c r="C6" s="158" t="s">
        <v>181</v>
      </c>
      <c r="D6" s="159" t="s">
        <v>182</v>
      </c>
      <c r="E6" s="160" t="s">
        <v>181</v>
      </c>
      <c r="F6" s="161" t="s">
        <v>182</v>
      </c>
      <c r="G6" s="158" t="s">
        <v>181</v>
      </c>
      <c r="H6" s="159" t="s">
        <v>182</v>
      </c>
      <c r="I6" s="160" t="s">
        <v>181</v>
      </c>
      <c r="J6" s="161" t="s">
        <v>182</v>
      </c>
      <c r="K6" s="158" t="s">
        <v>181</v>
      </c>
      <c r="L6" s="159" t="s">
        <v>182</v>
      </c>
      <c r="M6" s="160" t="s">
        <v>181</v>
      </c>
      <c r="N6" s="162" t="s">
        <v>182</v>
      </c>
    </row>
    <row r="7" spans="1:16" ht="18.75" customHeight="1" x14ac:dyDescent="0.25">
      <c r="A7" s="67" t="s">
        <v>136</v>
      </c>
      <c r="B7" s="179">
        <v>514881</v>
      </c>
      <c r="C7" s="179">
        <v>499447</v>
      </c>
      <c r="D7" s="180">
        <v>0.97002414150065741</v>
      </c>
      <c r="E7" s="181">
        <v>15434</v>
      </c>
      <c r="F7" s="180">
        <v>2.9975858499342565E-2</v>
      </c>
      <c r="G7" s="179">
        <v>420019</v>
      </c>
      <c r="H7" s="180">
        <v>0.81575936964075191</v>
      </c>
      <c r="I7" s="182">
        <v>94862</v>
      </c>
      <c r="J7" s="180">
        <v>0.18424063035924806</v>
      </c>
      <c r="K7" s="179">
        <v>508862</v>
      </c>
      <c r="L7" s="180">
        <v>0.98830992015630792</v>
      </c>
      <c r="M7" s="181">
        <v>6019</v>
      </c>
      <c r="N7" s="183">
        <v>1.1690079843692037E-2</v>
      </c>
      <c r="O7" s="63"/>
    </row>
    <row r="8" spans="1:16" ht="18.75" customHeight="1" x14ac:dyDescent="0.25">
      <c r="A8" s="79" t="s">
        <v>137</v>
      </c>
      <c r="B8" s="172">
        <v>82684</v>
      </c>
      <c r="C8" s="169">
        <v>77876</v>
      </c>
      <c r="D8" s="184">
        <v>0.94185090223017753</v>
      </c>
      <c r="E8" s="185">
        <v>4808</v>
      </c>
      <c r="F8" s="184">
        <v>5.814909776982246E-2</v>
      </c>
      <c r="G8" s="172">
        <v>55386</v>
      </c>
      <c r="H8" s="184">
        <v>0.66985148275361617</v>
      </c>
      <c r="I8" s="186">
        <v>27298</v>
      </c>
      <c r="J8" s="184">
        <v>0.33014851724638383</v>
      </c>
      <c r="K8" s="169">
        <v>81462</v>
      </c>
      <c r="L8" s="184">
        <v>0.98522084079144701</v>
      </c>
      <c r="M8" s="185">
        <v>1222</v>
      </c>
      <c r="N8" s="44">
        <v>1.4779159208553045E-2</v>
      </c>
      <c r="O8" s="63"/>
    </row>
    <row r="9" spans="1:16" ht="18.75" customHeight="1" x14ac:dyDescent="0.25">
      <c r="A9" s="79" t="s">
        <v>138</v>
      </c>
      <c r="B9" s="172">
        <v>52731</v>
      </c>
      <c r="C9" s="169">
        <v>50952</v>
      </c>
      <c r="D9" s="184">
        <v>0.96626272970358995</v>
      </c>
      <c r="E9" s="185">
        <v>1779</v>
      </c>
      <c r="F9" s="184">
        <v>3.3737270296410084E-2</v>
      </c>
      <c r="G9" s="172">
        <v>45104</v>
      </c>
      <c r="H9" s="184">
        <v>0.85536022453585181</v>
      </c>
      <c r="I9" s="186">
        <v>7627</v>
      </c>
      <c r="J9" s="184">
        <v>0.14463977546414822</v>
      </c>
      <c r="K9" s="169">
        <v>52247</v>
      </c>
      <c r="L9" s="184">
        <v>0.99082133849158938</v>
      </c>
      <c r="M9" s="185">
        <v>484</v>
      </c>
      <c r="N9" s="44">
        <v>9.1786615084106116E-3</v>
      </c>
      <c r="O9" s="63"/>
    </row>
    <row r="10" spans="1:16" ht="18.75" customHeight="1" x14ac:dyDescent="0.25">
      <c r="A10" s="79" t="s">
        <v>139</v>
      </c>
      <c r="B10" s="172">
        <v>32471</v>
      </c>
      <c r="C10" s="169">
        <v>31925</v>
      </c>
      <c r="D10" s="184">
        <v>0.98318499584244401</v>
      </c>
      <c r="E10" s="185">
        <v>546</v>
      </c>
      <c r="F10" s="184">
        <v>1.6815004157555973E-2</v>
      </c>
      <c r="G10" s="172">
        <v>29303</v>
      </c>
      <c r="H10" s="184">
        <v>0.90243601983308186</v>
      </c>
      <c r="I10" s="186">
        <v>3168</v>
      </c>
      <c r="J10" s="184">
        <v>9.7563980166918168E-2</v>
      </c>
      <c r="K10" s="169">
        <v>32368</v>
      </c>
      <c r="L10" s="184">
        <v>0.99682793877613873</v>
      </c>
      <c r="M10" s="185">
        <v>103</v>
      </c>
      <c r="N10" s="44">
        <v>3.1720612238612918E-3</v>
      </c>
      <c r="O10" s="63"/>
    </row>
    <row r="11" spans="1:16" ht="18.75" customHeight="1" x14ac:dyDescent="0.25">
      <c r="A11" s="79" t="s">
        <v>140</v>
      </c>
      <c r="B11" s="172">
        <v>28804</v>
      </c>
      <c r="C11" s="169">
        <v>27816</v>
      </c>
      <c r="D11" s="184">
        <v>0.96569920844327173</v>
      </c>
      <c r="E11" s="185">
        <v>988</v>
      </c>
      <c r="F11" s="184">
        <v>3.430079155672823E-2</v>
      </c>
      <c r="G11" s="172">
        <v>25335</v>
      </c>
      <c r="H11" s="184">
        <v>0.8795653381474795</v>
      </c>
      <c r="I11" s="186">
        <v>3469</v>
      </c>
      <c r="J11" s="184">
        <v>0.12043466185252048</v>
      </c>
      <c r="K11" s="169">
        <v>28640</v>
      </c>
      <c r="L11" s="184">
        <v>0.99430634634078596</v>
      </c>
      <c r="M11" s="185">
        <v>164</v>
      </c>
      <c r="N11" s="44">
        <v>5.6936536592139984E-3</v>
      </c>
      <c r="O11" s="63"/>
    </row>
    <row r="12" spans="1:16" ht="18.75" customHeight="1" x14ac:dyDescent="0.25">
      <c r="A12" s="79" t="s">
        <v>141</v>
      </c>
      <c r="B12" s="172">
        <v>12247</v>
      </c>
      <c r="C12" s="169">
        <v>12039</v>
      </c>
      <c r="D12" s="184">
        <v>0.98301624887727612</v>
      </c>
      <c r="E12" s="185">
        <v>208</v>
      </c>
      <c r="F12" s="184">
        <v>1.6983751122723934E-2</v>
      </c>
      <c r="G12" s="172">
        <v>10992</v>
      </c>
      <c r="H12" s="184">
        <v>0.89752592471625703</v>
      </c>
      <c r="I12" s="186">
        <v>1255</v>
      </c>
      <c r="J12" s="184">
        <v>0.10247407528374296</v>
      </c>
      <c r="K12" s="169">
        <v>12087</v>
      </c>
      <c r="L12" s="184">
        <v>0.98693557605944315</v>
      </c>
      <c r="M12" s="185">
        <v>160</v>
      </c>
      <c r="N12" s="44">
        <v>1.3064423940556871E-2</v>
      </c>
      <c r="O12" s="63"/>
    </row>
    <row r="13" spans="1:16" ht="18.75" customHeight="1" x14ac:dyDescent="0.25">
      <c r="A13" s="79" t="s">
        <v>142</v>
      </c>
      <c r="B13" s="172">
        <v>38077</v>
      </c>
      <c r="C13" s="169">
        <v>37047</v>
      </c>
      <c r="D13" s="184">
        <v>0.97294954959686952</v>
      </c>
      <c r="E13" s="185">
        <v>1030</v>
      </c>
      <c r="F13" s="184">
        <v>2.7050450403130498E-2</v>
      </c>
      <c r="G13" s="172">
        <v>31566</v>
      </c>
      <c r="H13" s="184">
        <v>0.82900438584972558</v>
      </c>
      <c r="I13" s="186">
        <v>6511</v>
      </c>
      <c r="J13" s="184">
        <v>0.17099561415027445</v>
      </c>
      <c r="K13" s="169">
        <v>37739</v>
      </c>
      <c r="L13" s="184">
        <v>0.99112325025606007</v>
      </c>
      <c r="M13" s="185">
        <v>338</v>
      </c>
      <c r="N13" s="44">
        <v>8.8767497439399112E-3</v>
      </c>
      <c r="O13" s="63"/>
    </row>
    <row r="14" spans="1:16" ht="18.75" customHeight="1" x14ac:dyDescent="0.25">
      <c r="A14" s="79" t="s">
        <v>143</v>
      </c>
      <c r="B14" s="172">
        <v>19446</v>
      </c>
      <c r="C14" s="169">
        <v>19202</v>
      </c>
      <c r="D14" s="184">
        <v>0.98745243237683844</v>
      </c>
      <c r="E14" s="185">
        <v>244</v>
      </c>
      <c r="F14" s="184">
        <v>1.2547567623161575E-2</v>
      </c>
      <c r="G14" s="172">
        <v>16929</v>
      </c>
      <c r="H14" s="184">
        <v>0.87056464054304228</v>
      </c>
      <c r="I14" s="186">
        <v>2517</v>
      </c>
      <c r="J14" s="184">
        <v>0.12943535945695772</v>
      </c>
      <c r="K14" s="169">
        <v>19124</v>
      </c>
      <c r="L14" s="184">
        <v>0.98344132469402445</v>
      </c>
      <c r="M14" s="185">
        <v>322</v>
      </c>
      <c r="N14" s="44">
        <v>1.6558675305975521E-2</v>
      </c>
      <c r="O14" s="63"/>
    </row>
    <row r="15" spans="1:16" ht="18.75" customHeight="1" x14ac:dyDescent="0.25">
      <c r="A15" s="79" t="s">
        <v>144</v>
      </c>
      <c r="B15" s="172">
        <v>27466</v>
      </c>
      <c r="C15" s="169">
        <v>27108</v>
      </c>
      <c r="D15" s="184">
        <v>0.98696570305104492</v>
      </c>
      <c r="E15" s="185">
        <v>358</v>
      </c>
      <c r="F15" s="184">
        <v>1.3034296948955072E-2</v>
      </c>
      <c r="G15" s="172">
        <v>23119</v>
      </c>
      <c r="H15" s="184">
        <v>0.84173159542707343</v>
      </c>
      <c r="I15" s="186">
        <v>4347</v>
      </c>
      <c r="J15" s="184">
        <v>0.15826840457292654</v>
      </c>
      <c r="K15" s="169">
        <v>27072</v>
      </c>
      <c r="L15" s="184">
        <v>0.98565499162601034</v>
      </c>
      <c r="M15" s="185">
        <v>394</v>
      </c>
      <c r="N15" s="44">
        <v>1.434500837398966E-2</v>
      </c>
      <c r="O15" s="63"/>
    </row>
    <row r="16" spans="1:16" ht="18.75" customHeight="1" x14ac:dyDescent="0.25">
      <c r="A16" s="79" t="s">
        <v>145</v>
      </c>
      <c r="B16" s="172">
        <v>26248</v>
      </c>
      <c r="C16" s="169">
        <v>25440</v>
      </c>
      <c r="D16" s="184">
        <v>0.96921670222493139</v>
      </c>
      <c r="E16" s="185">
        <v>808</v>
      </c>
      <c r="F16" s="184">
        <v>3.0783297775068576E-2</v>
      </c>
      <c r="G16" s="172">
        <v>22666</v>
      </c>
      <c r="H16" s="184">
        <v>0.86353245961597069</v>
      </c>
      <c r="I16" s="186">
        <v>3582</v>
      </c>
      <c r="J16" s="184">
        <v>0.13646754038402925</v>
      </c>
      <c r="K16" s="169">
        <v>26131</v>
      </c>
      <c r="L16" s="184">
        <v>0.99554251752514478</v>
      </c>
      <c r="M16" s="185">
        <v>117</v>
      </c>
      <c r="N16" s="44">
        <v>4.4574824748552268E-3</v>
      </c>
      <c r="O16" s="63"/>
    </row>
    <row r="17" spans="1:15" ht="18.75" customHeight="1" x14ac:dyDescent="0.25">
      <c r="A17" s="79" t="s">
        <v>146</v>
      </c>
      <c r="B17" s="172">
        <v>25464</v>
      </c>
      <c r="C17" s="169">
        <v>23960</v>
      </c>
      <c r="D17" s="184">
        <v>0.94093622368834429</v>
      </c>
      <c r="E17" s="185">
        <v>1504</v>
      </c>
      <c r="F17" s="184">
        <v>5.9063776311655672E-2</v>
      </c>
      <c r="G17" s="172">
        <v>20349</v>
      </c>
      <c r="H17" s="184">
        <v>0.79912818096135718</v>
      </c>
      <c r="I17" s="186">
        <v>5115</v>
      </c>
      <c r="J17" s="184">
        <v>0.20087181903864279</v>
      </c>
      <c r="K17" s="169">
        <v>25327</v>
      </c>
      <c r="L17" s="184">
        <v>0.9946198554822494</v>
      </c>
      <c r="M17" s="185">
        <v>137</v>
      </c>
      <c r="N17" s="44">
        <v>5.3801445177505498E-3</v>
      </c>
      <c r="O17" s="63"/>
    </row>
    <row r="18" spans="1:15" ht="18.75" customHeight="1" x14ac:dyDescent="0.25">
      <c r="A18" s="79" t="s">
        <v>147</v>
      </c>
      <c r="B18" s="172">
        <v>55588</v>
      </c>
      <c r="C18" s="169">
        <v>54819</v>
      </c>
      <c r="D18" s="184">
        <v>0.9861660790098582</v>
      </c>
      <c r="E18" s="185">
        <v>769</v>
      </c>
      <c r="F18" s="184">
        <v>1.3833920990141758E-2</v>
      </c>
      <c r="G18" s="172">
        <v>46046</v>
      </c>
      <c r="H18" s="184">
        <v>0.82834424695977549</v>
      </c>
      <c r="I18" s="186">
        <v>9542</v>
      </c>
      <c r="J18" s="184">
        <v>0.17165575304022451</v>
      </c>
      <c r="K18" s="169">
        <v>54844</v>
      </c>
      <c r="L18" s="184">
        <v>0.98661581636324391</v>
      </c>
      <c r="M18" s="185">
        <v>744</v>
      </c>
      <c r="N18" s="44">
        <v>1.3384183636756135E-2</v>
      </c>
      <c r="O18" s="63"/>
    </row>
    <row r="19" spans="1:15" ht="18.75" customHeight="1" x14ac:dyDescent="0.25">
      <c r="A19" s="79" t="s">
        <v>148</v>
      </c>
      <c r="B19" s="172">
        <v>31582</v>
      </c>
      <c r="C19" s="169">
        <v>31035</v>
      </c>
      <c r="D19" s="184">
        <v>0.98268000759926544</v>
      </c>
      <c r="E19" s="185">
        <v>547</v>
      </c>
      <c r="F19" s="184">
        <v>1.7319992400734594E-2</v>
      </c>
      <c r="G19" s="172">
        <v>27862</v>
      </c>
      <c r="H19" s="184">
        <v>0.88221138623266415</v>
      </c>
      <c r="I19" s="186">
        <v>3720</v>
      </c>
      <c r="J19" s="184">
        <v>0.11778861376733582</v>
      </c>
      <c r="K19" s="169">
        <v>30782</v>
      </c>
      <c r="L19" s="184">
        <v>0.97466911531885247</v>
      </c>
      <c r="M19" s="185">
        <v>800</v>
      </c>
      <c r="N19" s="44">
        <v>2.5330884681147491E-2</v>
      </c>
      <c r="O19" s="63"/>
    </row>
    <row r="20" spans="1:15" ht="18.75" customHeight="1" x14ac:dyDescent="0.25">
      <c r="A20" s="79" t="s">
        <v>149</v>
      </c>
      <c r="B20" s="172">
        <v>27823</v>
      </c>
      <c r="C20" s="169">
        <v>27188</v>
      </c>
      <c r="D20" s="184">
        <v>0.97717715559069829</v>
      </c>
      <c r="E20" s="185">
        <v>635</v>
      </c>
      <c r="F20" s="184">
        <v>2.2822844409301657E-2</v>
      </c>
      <c r="G20" s="172">
        <v>23292</v>
      </c>
      <c r="H20" s="184">
        <v>0.83714912123063656</v>
      </c>
      <c r="I20" s="186">
        <v>4531</v>
      </c>
      <c r="J20" s="184">
        <v>0.16285087876936347</v>
      </c>
      <c r="K20" s="169">
        <v>27509</v>
      </c>
      <c r="L20" s="184">
        <v>0.98871437300075482</v>
      </c>
      <c r="M20" s="185">
        <v>314</v>
      </c>
      <c r="N20" s="44">
        <v>1.1285626999245228E-2</v>
      </c>
      <c r="O20" s="63"/>
    </row>
    <row r="21" spans="1:15" ht="18.75" customHeight="1" x14ac:dyDescent="0.25">
      <c r="A21" s="79" t="s">
        <v>150</v>
      </c>
      <c r="B21" s="172">
        <v>54250</v>
      </c>
      <c r="C21" s="169">
        <v>53040</v>
      </c>
      <c r="D21" s="184">
        <v>0.97769585253456226</v>
      </c>
      <c r="E21" s="185">
        <v>1210</v>
      </c>
      <c r="F21" s="184">
        <v>2.2304147465437789E-2</v>
      </c>
      <c r="G21" s="172">
        <v>42070</v>
      </c>
      <c r="H21" s="184">
        <v>0.77548387096774196</v>
      </c>
      <c r="I21" s="186">
        <v>12180</v>
      </c>
      <c r="J21" s="184">
        <v>0.22451612903225807</v>
      </c>
      <c r="K21" s="169">
        <v>53530</v>
      </c>
      <c r="L21" s="184">
        <v>0.98672811059907839</v>
      </c>
      <c r="M21" s="185">
        <v>720</v>
      </c>
      <c r="N21" s="44">
        <v>1.3271889400921659E-2</v>
      </c>
      <c r="O21" s="63"/>
    </row>
    <row r="22" spans="1:15" ht="7.5" customHeight="1" x14ac:dyDescent="0.25">
      <c r="A22" s="79"/>
      <c r="B22" s="187"/>
      <c r="C22" s="188"/>
      <c r="D22" s="44"/>
      <c r="E22" s="189"/>
      <c r="F22" s="44"/>
      <c r="G22" s="187"/>
      <c r="H22" s="44"/>
      <c r="I22" s="187"/>
      <c r="J22" s="44"/>
      <c r="K22" s="188"/>
      <c r="L22" s="44"/>
      <c r="M22" s="189"/>
      <c r="N22" s="44"/>
      <c r="O22" s="63"/>
    </row>
    <row r="23" spans="1:15" ht="15" customHeight="1" x14ac:dyDescent="0.25">
      <c r="A23" s="151" t="s">
        <v>190</v>
      </c>
    </row>
    <row r="24" spans="1:15" ht="15" customHeight="1" x14ac:dyDescent="0.25">
      <c r="A24" s="151" t="s">
        <v>184</v>
      </c>
      <c r="B24" s="190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</row>
    <row r="25" spans="1:15" ht="17.25" customHeight="1" x14ac:dyDescent="0.25">
      <c r="A25" s="48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</row>
  </sheetData>
  <mergeCells count="11">
    <mergeCell ref="M4:N5"/>
    <mergeCell ref="A3:A6"/>
    <mergeCell ref="B3:B5"/>
    <mergeCell ref="C3:F3"/>
    <mergeCell ref="G3:J3"/>
    <mergeCell ref="K3:N3"/>
    <mergeCell ref="C4:D5"/>
    <mergeCell ref="E4:F5"/>
    <mergeCell ref="G4:H5"/>
    <mergeCell ref="I4:J5"/>
    <mergeCell ref="K4:L5"/>
  </mergeCells>
  <hyperlinks>
    <hyperlink ref="P2" location="OBSAH!A1" display="Zpět na obsah" xr:uid="{6A53A6DE-02FC-431E-9C03-31A5B78E7D45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83A0A-366F-439E-8F09-52F96C18F4F6}">
  <dimension ref="A1:AV27"/>
  <sheetViews>
    <sheetView showGridLines="0" zoomScaleNormal="100" workbookViewId="0"/>
  </sheetViews>
  <sheetFormatPr defaultColWidth="9.140625" defaultRowHeight="15" x14ac:dyDescent="0.25"/>
  <cols>
    <col min="1" max="1" width="12.85546875" customWidth="1"/>
    <col min="2" max="2" width="5.140625" customWidth="1"/>
    <col min="3" max="15" width="7.85546875" customWidth="1"/>
    <col min="16" max="23" width="6.42578125" customWidth="1"/>
    <col min="24" max="24" width="5.7109375" customWidth="1"/>
    <col min="25" max="28" width="6.42578125" customWidth="1"/>
    <col min="29" max="29" width="7" customWidth="1"/>
    <col min="30" max="30" width="6.42578125" customWidth="1"/>
    <col min="31" max="31" width="7" customWidth="1"/>
    <col min="32" max="32" width="5.7109375" customWidth="1"/>
    <col min="33" max="33" width="12.85546875" customWidth="1"/>
    <col min="34" max="34" width="5.7109375" customWidth="1"/>
    <col min="35" max="48" width="8.5703125" customWidth="1"/>
  </cols>
  <sheetData>
    <row r="1" spans="1:48" s="192" customFormat="1" ht="22.5" customHeight="1" x14ac:dyDescent="0.25">
      <c r="A1" s="4" t="s">
        <v>191</v>
      </c>
      <c r="B1" s="4"/>
      <c r="C1" s="4"/>
      <c r="D1" s="4"/>
      <c r="E1" s="4"/>
      <c r="F1" s="4"/>
      <c r="G1" s="4"/>
      <c r="H1" s="4"/>
      <c r="I1" s="4"/>
      <c r="J1" s="4"/>
      <c r="K1" s="4"/>
      <c r="L1" s="12"/>
      <c r="M1" s="4"/>
      <c r="N1" s="4"/>
      <c r="O1" s="4"/>
      <c r="P1" s="2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49"/>
      <c r="AH1" s="149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</row>
    <row r="2" spans="1:48" ht="18.75" customHeight="1" thickBot="1" x14ac:dyDescent="0.3">
      <c r="A2" s="13" t="s">
        <v>80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5" t="s">
        <v>81</v>
      </c>
      <c r="P2" s="14"/>
      <c r="Q2" s="16" t="s">
        <v>82</v>
      </c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</row>
    <row r="3" spans="1:48" ht="17.25" customHeight="1" x14ac:dyDescent="0.25">
      <c r="A3" s="396" t="s">
        <v>83</v>
      </c>
      <c r="B3" s="397"/>
      <c r="C3" s="478" t="s">
        <v>173</v>
      </c>
      <c r="D3" s="478" t="s">
        <v>192</v>
      </c>
      <c r="E3" s="396"/>
      <c r="F3" s="396"/>
      <c r="G3" s="397"/>
      <c r="H3" s="478" t="s">
        <v>193</v>
      </c>
      <c r="I3" s="396"/>
      <c r="J3" s="396"/>
      <c r="K3" s="397"/>
      <c r="L3" s="478" t="s">
        <v>194</v>
      </c>
      <c r="M3" s="396"/>
      <c r="N3" s="396"/>
      <c r="O3" s="396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398"/>
      <c r="AD3" s="398"/>
      <c r="AE3" s="398"/>
      <c r="AF3" s="398"/>
      <c r="AG3" s="193"/>
      <c r="AH3" s="193"/>
      <c r="AI3" s="398"/>
      <c r="AJ3" s="18"/>
      <c r="AK3" s="398"/>
      <c r="AL3" s="398"/>
      <c r="AM3" s="398"/>
      <c r="AN3" s="398"/>
      <c r="AO3" s="398"/>
      <c r="AP3" s="398"/>
      <c r="AQ3" s="398"/>
      <c r="AR3" s="398"/>
      <c r="AS3" s="398"/>
      <c r="AT3" s="398"/>
      <c r="AU3" s="398"/>
      <c r="AV3" s="398"/>
    </row>
    <row r="4" spans="1:48" ht="10.5" customHeight="1" x14ac:dyDescent="0.25">
      <c r="A4" s="398"/>
      <c r="B4" s="399"/>
      <c r="C4" s="492"/>
      <c r="D4" s="485" t="s">
        <v>195</v>
      </c>
      <c r="E4" s="480"/>
      <c r="F4" s="480" t="s">
        <v>196</v>
      </c>
      <c r="G4" s="483"/>
      <c r="H4" s="485" t="s">
        <v>197</v>
      </c>
      <c r="I4" s="480"/>
      <c r="J4" s="480" t="s">
        <v>198</v>
      </c>
      <c r="K4" s="483"/>
      <c r="L4" s="485" t="s">
        <v>199</v>
      </c>
      <c r="M4" s="480"/>
      <c r="N4" s="480" t="s">
        <v>200</v>
      </c>
      <c r="O4" s="487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398"/>
      <c r="AD4" s="398"/>
      <c r="AE4" s="398"/>
      <c r="AF4" s="398"/>
      <c r="AG4" s="193"/>
      <c r="AH4" s="193"/>
      <c r="AI4" s="398"/>
      <c r="AJ4" s="18"/>
      <c r="AK4" s="398"/>
      <c r="AL4" s="398"/>
      <c r="AM4" s="398"/>
      <c r="AN4" s="398"/>
      <c r="AO4" s="398"/>
      <c r="AP4" s="398"/>
      <c r="AQ4" s="398"/>
      <c r="AR4" s="398"/>
      <c r="AS4" s="398"/>
      <c r="AT4" s="398"/>
      <c r="AU4" s="398"/>
      <c r="AV4" s="398"/>
    </row>
    <row r="5" spans="1:48" ht="9.75" customHeight="1" x14ac:dyDescent="0.25">
      <c r="A5" s="398"/>
      <c r="B5" s="399"/>
      <c r="C5" s="493"/>
      <c r="D5" s="486"/>
      <c r="E5" s="482"/>
      <c r="F5" s="482"/>
      <c r="G5" s="484"/>
      <c r="H5" s="486"/>
      <c r="I5" s="482"/>
      <c r="J5" s="482"/>
      <c r="K5" s="484"/>
      <c r="L5" s="486"/>
      <c r="M5" s="482"/>
      <c r="N5" s="482"/>
      <c r="O5" s="488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398"/>
      <c r="AD5" s="398"/>
      <c r="AE5" s="398"/>
      <c r="AF5" s="398"/>
      <c r="AG5" s="193"/>
      <c r="AH5" s="193"/>
      <c r="AI5" s="398"/>
      <c r="AJ5" s="18"/>
      <c r="AK5" s="398"/>
      <c r="AL5" s="398"/>
      <c r="AM5" s="398"/>
      <c r="AN5" s="398"/>
      <c r="AO5" s="398"/>
      <c r="AP5" s="398"/>
      <c r="AQ5" s="398"/>
      <c r="AR5" s="398"/>
      <c r="AS5" s="398"/>
      <c r="AT5" s="398"/>
      <c r="AU5" s="398"/>
      <c r="AV5" s="398"/>
    </row>
    <row r="6" spans="1:48" ht="17.25" customHeight="1" thickBot="1" x14ac:dyDescent="0.3">
      <c r="A6" s="433"/>
      <c r="B6" s="434"/>
      <c r="C6" s="19" t="s">
        <v>181</v>
      </c>
      <c r="D6" s="158" t="s">
        <v>181</v>
      </c>
      <c r="E6" s="159" t="s">
        <v>201</v>
      </c>
      <c r="F6" s="160" t="s">
        <v>181</v>
      </c>
      <c r="G6" s="159" t="s">
        <v>201</v>
      </c>
      <c r="H6" s="158" t="s">
        <v>181</v>
      </c>
      <c r="I6" s="159" t="s">
        <v>201</v>
      </c>
      <c r="J6" s="194" t="s">
        <v>181</v>
      </c>
      <c r="K6" s="159" t="s">
        <v>201</v>
      </c>
      <c r="L6" s="158" t="s">
        <v>181</v>
      </c>
      <c r="M6" s="159" t="s">
        <v>201</v>
      </c>
      <c r="N6" s="194" t="s">
        <v>181</v>
      </c>
      <c r="O6" s="195" t="s">
        <v>201</v>
      </c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93"/>
      <c r="AH6" s="193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</row>
    <row r="7" spans="1:48" ht="18.75" customHeight="1" x14ac:dyDescent="0.25">
      <c r="A7" s="423" t="s">
        <v>99</v>
      </c>
      <c r="B7" s="424"/>
      <c r="C7" s="59">
        <v>427107</v>
      </c>
      <c r="D7" s="58">
        <v>210875</v>
      </c>
      <c r="E7" s="196">
        <v>0.49372873776360493</v>
      </c>
      <c r="F7" s="186">
        <v>216232</v>
      </c>
      <c r="G7" s="164">
        <v>0.50627126223639507</v>
      </c>
      <c r="H7" s="172">
        <v>418302</v>
      </c>
      <c r="I7" s="171">
        <v>0.97938455703137617</v>
      </c>
      <c r="J7" s="170">
        <v>8763</v>
      </c>
      <c r="K7" s="164">
        <v>2.0517106954463401E-2</v>
      </c>
      <c r="L7" s="172">
        <v>407061</v>
      </c>
      <c r="M7" s="171">
        <v>0.95306562524145</v>
      </c>
      <c r="N7" s="170">
        <v>20046</v>
      </c>
      <c r="O7" s="171">
        <v>4.6934374758549967E-2</v>
      </c>
      <c r="P7" s="197"/>
      <c r="Q7" s="187"/>
      <c r="R7" s="187"/>
      <c r="S7" s="187"/>
      <c r="T7" s="171"/>
      <c r="U7" s="187"/>
      <c r="V7" s="171"/>
      <c r="W7" s="187"/>
      <c r="X7" s="171"/>
      <c r="Y7" s="187"/>
      <c r="Z7" s="171"/>
      <c r="AA7" s="187"/>
      <c r="AB7" s="171"/>
      <c r="AC7" s="187"/>
      <c r="AD7" s="171"/>
      <c r="AE7" s="187"/>
      <c r="AF7" s="171"/>
      <c r="AG7" s="423"/>
      <c r="AH7" s="423"/>
      <c r="AI7" s="187"/>
      <c r="AJ7" s="187"/>
      <c r="AK7" s="187"/>
      <c r="AL7" s="171"/>
      <c r="AM7" s="187"/>
      <c r="AN7" s="171"/>
      <c r="AO7" s="187"/>
      <c r="AP7" s="171"/>
      <c r="AQ7" s="187"/>
      <c r="AR7" s="171"/>
      <c r="AS7" s="187"/>
      <c r="AT7" s="171"/>
      <c r="AU7" s="187"/>
      <c r="AV7" s="171"/>
    </row>
    <row r="8" spans="1:48" ht="18.75" customHeight="1" x14ac:dyDescent="0.25">
      <c r="A8" s="423" t="s">
        <v>100</v>
      </c>
      <c r="B8" s="424"/>
      <c r="C8" s="59">
        <v>424849</v>
      </c>
      <c r="D8" s="58">
        <v>209632</v>
      </c>
      <c r="E8" s="196">
        <v>0.49342707644363054</v>
      </c>
      <c r="F8" s="186">
        <v>215217</v>
      </c>
      <c r="G8" s="164">
        <v>0.5065729235563694</v>
      </c>
      <c r="H8" s="172">
        <v>415742</v>
      </c>
      <c r="I8" s="171">
        <v>0.97856414867399943</v>
      </c>
      <c r="J8" s="170">
        <v>9063</v>
      </c>
      <c r="K8" s="164">
        <v>2.1332285117771254E-2</v>
      </c>
      <c r="L8" s="172">
        <v>404514</v>
      </c>
      <c r="M8" s="171">
        <v>0.95213593535585583</v>
      </c>
      <c r="N8" s="170">
        <v>20335</v>
      </c>
      <c r="O8" s="171">
        <v>4.7864064644144153E-2</v>
      </c>
      <c r="P8" s="197"/>
      <c r="Q8" s="187"/>
      <c r="R8" s="187"/>
      <c r="S8" s="187"/>
      <c r="T8" s="171"/>
      <c r="U8" s="187"/>
      <c r="V8" s="171"/>
      <c r="W8" s="187"/>
      <c r="X8" s="171"/>
      <c r="Y8" s="187"/>
      <c r="Z8" s="171"/>
      <c r="AA8" s="187"/>
      <c r="AB8" s="171"/>
      <c r="AC8" s="187"/>
      <c r="AD8" s="171"/>
      <c r="AE8" s="187"/>
      <c r="AF8" s="171"/>
      <c r="AG8" s="423"/>
      <c r="AH8" s="423"/>
      <c r="AI8" s="187"/>
      <c r="AJ8" s="187"/>
      <c r="AK8" s="187"/>
      <c r="AL8" s="171"/>
      <c r="AM8" s="187"/>
      <c r="AN8" s="171"/>
      <c r="AO8" s="187"/>
      <c r="AP8" s="171"/>
      <c r="AQ8" s="187"/>
      <c r="AR8" s="171"/>
      <c r="AS8" s="187"/>
      <c r="AT8" s="171"/>
      <c r="AU8" s="187"/>
      <c r="AV8" s="171"/>
    </row>
    <row r="9" spans="1:48" ht="18.75" customHeight="1" x14ac:dyDescent="0.25">
      <c r="A9" s="423" t="s">
        <v>101</v>
      </c>
      <c r="B9" s="424"/>
      <c r="C9" s="59">
        <v>421535</v>
      </c>
      <c r="D9" s="58">
        <v>208057</v>
      </c>
      <c r="E9" s="196">
        <v>0.49356992895014651</v>
      </c>
      <c r="F9" s="186">
        <v>213478</v>
      </c>
      <c r="G9" s="164">
        <v>0.50643007104985349</v>
      </c>
      <c r="H9" s="172">
        <v>412304</v>
      </c>
      <c r="I9" s="171">
        <v>0.97810146251200969</v>
      </c>
      <c r="J9" s="170">
        <v>9195</v>
      </c>
      <c r="K9" s="164">
        <v>2.1813135326841187E-2</v>
      </c>
      <c r="L9" s="172">
        <v>399219</v>
      </c>
      <c r="M9" s="171">
        <v>0.94706014921655379</v>
      </c>
      <c r="N9" s="170">
        <v>22316</v>
      </c>
      <c r="O9" s="171">
        <v>5.2939850783446214E-2</v>
      </c>
      <c r="P9" s="197"/>
      <c r="Q9" s="187"/>
      <c r="R9" s="187"/>
      <c r="S9" s="188"/>
      <c r="T9" s="171"/>
      <c r="U9" s="188"/>
      <c r="V9" s="171"/>
      <c r="W9" s="188"/>
      <c r="X9" s="171"/>
      <c r="Y9" s="188"/>
      <c r="Z9" s="171"/>
      <c r="AA9" s="188"/>
      <c r="AB9" s="171"/>
      <c r="AC9" s="188"/>
      <c r="AD9" s="171"/>
      <c r="AE9" s="188"/>
      <c r="AF9" s="171"/>
      <c r="AG9" s="423"/>
      <c r="AH9" s="423"/>
      <c r="AI9" s="188"/>
      <c r="AJ9" s="188"/>
      <c r="AK9" s="188"/>
      <c r="AL9" s="171"/>
      <c r="AM9" s="188"/>
      <c r="AN9" s="171"/>
      <c r="AO9" s="188"/>
      <c r="AP9" s="171"/>
      <c r="AQ9" s="188"/>
      <c r="AR9" s="171"/>
      <c r="AS9" s="188"/>
      <c r="AT9" s="171"/>
      <c r="AU9" s="188"/>
      <c r="AV9" s="171"/>
    </row>
    <row r="10" spans="1:48" ht="18.75" customHeight="1" x14ac:dyDescent="0.25">
      <c r="A10" s="423" t="s">
        <v>102</v>
      </c>
      <c r="B10" s="424"/>
      <c r="C10" s="59">
        <v>420814</v>
      </c>
      <c r="D10" s="58">
        <v>208308</v>
      </c>
      <c r="E10" s="196">
        <v>0.49501204807824833</v>
      </c>
      <c r="F10" s="186">
        <v>212506</v>
      </c>
      <c r="G10" s="164">
        <v>0.50498795192175161</v>
      </c>
      <c r="H10" s="172">
        <v>411477</v>
      </c>
      <c r="I10" s="171">
        <v>0.9778120499793258</v>
      </c>
      <c r="J10" s="170">
        <v>9305</v>
      </c>
      <c r="K10" s="164">
        <v>2.2111906923248752E-2</v>
      </c>
      <c r="L10" s="172">
        <v>398747</v>
      </c>
      <c r="M10" s="171">
        <v>0.94756115528475759</v>
      </c>
      <c r="N10" s="170">
        <v>22067</v>
      </c>
      <c r="O10" s="171">
        <v>5.2438844715242364E-2</v>
      </c>
      <c r="P10" s="197"/>
      <c r="Q10" s="187"/>
      <c r="R10" s="187"/>
      <c r="S10" s="188"/>
      <c r="T10" s="171"/>
      <c r="U10" s="188"/>
      <c r="V10" s="171"/>
      <c r="W10" s="188"/>
      <c r="X10" s="171"/>
      <c r="Y10" s="188"/>
      <c r="Z10" s="171"/>
      <c r="AA10" s="188"/>
      <c r="AB10" s="171"/>
      <c r="AC10" s="188"/>
      <c r="AD10" s="171"/>
      <c r="AE10" s="188"/>
      <c r="AF10" s="171"/>
      <c r="AG10" s="423"/>
      <c r="AH10" s="423"/>
      <c r="AI10" s="188"/>
      <c r="AJ10" s="188"/>
      <c r="AK10" s="188"/>
      <c r="AL10" s="171"/>
      <c r="AM10" s="188"/>
      <c r="AN10" s="171"/>
      <c r="AO10" s="188"/>
      <c r="AP10" s="171"/>
      <c r="AQ10" s="188"/>
      <c r="AR10" s="171"/>
      <c r="AS10" s="188"/>
      <c r="AT10" s="171"/>
      <c r="AU10" s="188"/>
      <c r="AV10" s="171"/>
    </row>
    <row r="11" spans="1:48" ht="18.75" customHeight="1" x14ac:dyDescent="0.25">
      <c r="A11" s="423" t="s">
        <v>103</v>
      </c>
      <c r="B11" s="424"/>
      <c r="C11" s="59">
        <v>423838</v>
      </c>
      <c r="D11" s="58">
        <v>209807</v>
      </c>
      <c r="E11" s="196">
        <v>0.49501696402870909</v>
      </c>
      <c r="F11" s="186">
        <v>214031</v>
      </c>
      <c r="G11" s="164">
        <v>0.50498303597129091</v>
      </c>
      <c r="H11" s="172">
        <v>414325</v>
      </c>
      <c r="I11" s="171">
        <v>0.97755510360090414</v>
      </c>
      <c r="J11" s="170">
        <v>9496</v>
      </c>
      <c r="K11" s="164">
        <v>2.244489639909588E-2</v>
      </c>
      <c r="L11" s="172">
        <v>398786</v>
      </c>
      <c r="M11" s="171">
        <v>0.94089251081781244</v>
      </c>
      <c r="N11" s="170">
        <v>25052</v>
      </c>
      <c r="O11" s="171">
        <v>5.9107489182187535E-2</v>
      </c>
      <c r="P11" s="197"/>
      <c r="Q11" s="187"/>
      <c r="R11" s="187"/>
      <c r="S11" s="188"/>
      <c r="T11" s="171"/>
      <c r="U11" s="188"/>
      <c r="V11" s="171"/>
      <c r="W11" s="188"/>
      <c r="X11" s="171"/>
      <c r="Y11" s="188"/>
      <c r="Z11" s="171"/>
      <c r="AA11" s="188"/>
      <c r="AB11" s="171"/>
      <c r="AC11" s="188"/>
      <c r="AD11" s="171"/>
      <c r="AE11" s="188"/>
      <c r="AF11" s="171"/>
      <c r="AG11" s="423"/>
      <c r="AH11" s="423"/>
      <c r="AI11" s="188"/>
      <c r="AJ11" s="188"/>
      <c r="AK11" s="188"/>
      <c r="AL11" s="171"/>
      <c r="AM11" s="188"/>
      <c r="AN11" s="171"/>
      <c r="AO11" s="188"/>
      <c r="AP11" s="171"/>
      <c r="AQ11" s="188"/>
      <c r="AR11" s="171"/>
      <c r="AS11" s="188"/>
      <c r="AT11" s="171"/>
      <c r="AU11" s="188"/>
      <c r="AV11" s="171"/>
    </row>
    <row r="12" spans="1:48" ht="18.75" customHeight="1" x14ac:dyDescent="0.25">
      <c r="A12" s="423" t="s">
        <v>104</v>
      </c>
      <c r="B12" s="424"/>
      <c r="C12" s="59">
        <v>432906</v>
      </c>
      <c r="D12" s="58">
        <v>214514</v>
      </c>
      <c r="E12" s="163">
        <v>0.49552096760035663</v>
      </c>
      <c r="F12" s="173">
        <v>218392</v>
      </c>
      <c r="G12" s="164">
        <v>0.50447903239964331</v>
      </c>
      <c r="H12" s="172">
        <v>423145</v>
      </c>
      <c r="I12" s="171">
        <v>0.97745237996239365</v>
      </c>
      <c r="J12" s="170">
        <v>9751</v>
      </c>
      <c r="K12" s="164">
        <v>2.2524520334668497E-2</v>
      </c>
      <c r="L12" s="172">
        <v>407697</v>
      </c>
      <c r="M12" s="171">
        <v>0.94176795886404896</v>
      </c>
      <c r="N12" s="170">
        <v>25209</v>
      </c>
      <c r="O12" s="171">
        <v>5.8232041135950992E-2</v>
      </c>
      <c r="P12" s="197"/>
      <c r="Q12" s="187"/>
      <c r="R12" s="187"/>
      <c r="S12" s="188"/>
      <c r="T12" s="171"/>
      <c r="U12" s="188"/>
      <c r="V12" s="171"/>
      <c r="W12" s="188"/>
      <c r="X12" s="171"/>
      <c r="Y12" s="188"/>
      <c r="Z12" s="171"/>
      <c r="AA12" s="188"/>
      <c r="AB12" s="171"/>
      <c r="AC12" s="188"/>
      <c r="AD12" s="171"/>
      <c r="AE12" s="188"/>
      <c r="AF12" s="171"/>
      <c r="AG12" s="423"/>
      <c r="AH12" s="423"/>
      <c r="AI12" s="188"/>
      <c r="AJ12" s="188"/>
      <c r="AK12" s="188"/>
      <c r="AL12" s="171"/>
      <c r="AM12" s="188"/>
      <c r="AN12" s="171"/>
      <c r="AO12" s="188"/>
      <c r="AP12" s="171"/>
      <c r="AQ12" s="188"/>
      <c r="AR12" s="171"/>
      <c r="AS12" s="188"/>
      <c r="AT12" s="171"/>
      <c r="AU12" s="188"/>
      <c r="AV12" s="171"/>
    </row>
    <row r="13" spans="1:48" ht="18.75" customHeight="1" x14ac:dyDescent="0.25">
      <c r="A13" s="423" t="s">
        <v>105</v>
      </c>
      <c r="B13" s="424"/>
      <c r="C13" s="59">
        <v>446254</v>
      </c>
      <c r="D13" s="58">
        <v>220877</v>
      </c>
      <c r="E13" s="163">
        <v>0.49495802838742059</v>
      </c>
      <c r="F13" s="173">
        <v>225377</v>
      </c>
      <c r="G13" s="164">
        <v>0.50504197161257935</v>
      </c>
      <c r="H13" s="172">
        <v>436192</v>
      </c>
      <c r="I13" s="171">
        <v>0.97745230294854502</v>
      </c>
      <c r="J13" s="170">
        <v>10053</v>
      </c>
      <c r="K13" s="164">
        <v>2.2527529165004685E-2</v>
      </c>
      <c r="L13" s="172">
        <v>421983</v>
      </c>
      <c r="M13" s="171">
        <v>0.94561169199603812</v>
      </c>
      <c r="N13" s="170">
        <v>24271</v>
      </c>
      <c r="O13" s="171">
        <v>5.4388308003961869E-2</v>
      </c>
      <c r="P13" s="197"/>
      <c r="Q13" s="187"/>
      <c r="R13" s="187"/>
      <c r="S13" s="188"/>
      <c r="T13" s="171"/>
      <c r="U13" s="188"/>
      <c r="V13" s="171"/>
      <c r="W13" s="188"/>
      <c r="X13" s="171"/>
      <c r="Y13" s="188"/>
      <c r="Z13" s="171"/>
      <c r="AA13" s="188"/>
      <c r="AB13" s="171"/>
      <c r="AC13" s="188"/>
      <c r="AD13" s="171"/>
      <c r="AE13" s="188"/>
      <c r="AF13" s="171"/>
      <c r="AG13" s="423"/>
      <c r="AH13" s="423"/>
      <c r="AI13" s="188"/>
      <c r="AJ13" s="188"/>
      <c r="AK13" s="188"/>
      <c r="AL13" s="171"/>
      <c r="AM13" s="188"/>
      <c r="AN13" s="171"/>
      <c r="AO13" s="188"/>
      <c r="AP13" s="171"/>
      <c r="AQ13" s="188"/>
      <c r="AR13" s="171"/>
      <c r="AS13" s="188"/>
      <c r="AT13" s="171"/>
      <c r="AU13" s="188"/>
      <c r="AV13" s="171"/>
    </row>
    <row r="14" spans="1:48" ht="18.75" customHeight="1" x14ac:dyDescent="0.25">
      <c r="A14" s="423" t="s">
        <v>106</v>
      </c>
      <c r="B14" s="424"/>
      <c r="C14" s="59">
        <v>463200</v>
      </c>
      <c r="D14" s="58">
        <v>229116</v>
      </c>
      <c r="E14" s="163">
        <v>0.49463730569948189</v>
      </c>
      <c r="F14" s="173">
        <v>234084</v>
      </c>
      <c r="G14" s="164">
        <v>0.50536269430051817</v>
      </c>
      <c r="H14" s="172">
        <v>449053</v>
      </c>
      <c r="I14" s="171">
        <v>0.96945811744386878</v>
      </c>
      <c r="J14" s="170">
        <v>14128</v>
      </c>
      <c r="K14" s="164">
        <v>3.0500863557858377E-2</v>
      </c>
      <c r="L14" s="172">
        <v>436290</v>
      </c>
      <c r="M14" s="171">
        <v>0.94190414507772025</v>
      </c>
      <c r="N14" s="170">
        <v>26910</v>
      </c>
      <c r="O14" s="171">
        <v>5.809585492227979E-2</v>
      </c>
      <c r="P14" s="197"/>
      <c r="Q14" s="187"/>
      <c r="R14" s="187"/>
      <c r="S14" s="188"/>
      <c r="T14" s="171"/>
      <c r="U14" s="188"/>
      <c r="V14" s="171"/>
      <c r="W14" s="188"/>
      <c r="X14" s="171"/>
      <c r="Y14" s="188"/>
      <c r="Z14" s="171"/>
      <c r="AA14" s="188"/>
      <c r="AB14" s="171"/>
      <c r="AC14" s="188"/>
      <c r="AD14" s="171"/>
      <c r="AE14" s="188"/>
      <c r="AF14" s="171"/>
      <c r="AG14" s="423"/>
      <c r="AH14" s="423"/>
      <c r="AI14" s="188"/>
      <c r="AJ14" s="188"/>
      <c r="AK14" s="188"/>
      <c r="AL14" s="171"/>
      <c r="AM14" s="188"/>
      <c r="AN14" s="171"/>
      <c r="AO14" s="188"/>
      <c r="AP14" s="171"/>
      <c r="AQ14" s="188"/>
      <c r="AR14" s="171"/>
      <c r="AS14" s="188"/>
      <c r="AT14" s="171"/>
      <c r="AU14" s="188"/>
      <c r="AV14" s="171"/>
    </row>
    <row r="15" spans="1:48" ht="18.75" customHeight="1" x14ac:dyDescent="0.25">
      <c r="A15" s="423" t="s">
        <v>107</v>
      </c>
      <c r="B15" s="424"/>
      <c r="C15" s="59">
        <v>484758</v>
      </c>
      <c r="D15" s="58">
        <v>239725</v>
      </c>
      <c r="E15" s="163">
        <v>0.49452510324739357</v>
      </c>
      <c r="F15" s="173">
        <v>245033</v>
      </c>
      <c r="G15" s="164">
        <v>0.50547489675260648</v>
      </c>
      <c r="H15" s="172">
        <v>467560</v>
      </c>
      <c r="I15" s="171">
        <v>0.96452250401231132</v>
      </c>
      <c r="J15" s="170">
        <v>17184</v>
      </c>
      <c r="K15" s="164">
        <v>3.5448615597885959E-2</v>
      </c>
      <c r="L15" s="172">
        <v>454996</v>
      </c>
      <c r="M15" s="171">
        <v>0.93860441704933184</v>
      </c>
      <c r="N15" s="170">
        <v>29762</v>
      </c>
      <c r="O15" s="171">
        <v>6.1395582950668166E-2</v>
      </c>
      <c r="P15" s="197"/>
      <c r="Q15" s="187"/>
      <c r="R15" s="187"/>
      <c r="S15" s="188"/>
      <c r="T15" s="171"/>
      <c r="U15" s="188"/>
      <c r="V15" s="171"/>
      <c r="W15" s="188"/>
      <c r="X15" s="171"/>
      <c r="Y15" s="188"/>
      <c r="Z15" s="171"/>
      <c r="AA15" s="188"/>
      <c r="AB15" s="171"/>
      <c r="AC15" s="188"/>
      <c r="AD15" s="171"/>
      <c r="AE15" s="188"/>
      <c r="AF15" s="171"/>
      <c r="AG15" s="423"/>
      <c r="AH15" s="423"/>
      <c r="AI15" s="188"/>
      <c r="AJ15" s="188"/>
      <c r="AK15" s="188"/>
      <c r="AL15" s="171"/>
      <c r="AM15" s="188"/>
      <c r="AN15" s="171"/>
      <c r="AO15" s="188"/>
      <c r="AP15" s="171"/>
      <c r="AQ15" s="188"/>
      <c r="AR15" s="171"/>
      <c r="AS15" s="188"/>
      <c r="AT15" s="171"/>
      <c r="AU15" s="188"/>
      <c r="AV15" s="171"/>
    </row>
    <row r="16" spans="1:48" ht="18.75" customHeight="1" x14ac:dyDescent="0.25">
      <c r="A16" s="423" t="s">
        <v>108</v>
      </c>
      <c r="B16" s="424"/>
      <c r="C16" s="59">
        <v>503189</v>
      </c>
      <c r="D16" s="58">
        <v>249058</v>
      </c>
      <c r="E16" s="163">
        <v>0.49495915053786949</v>
      </c>
      <c r="F16" s="173">
        <v>254131</v>
      </c>
      <c r="G16" s="164">
        <v>0.50504084946213057</v>
      </c>
      <c r="H16" s="172">
        <v>481951</v>
      </c>
      <c r="I16" s="171">
        <v>0.95779319500227544</v>
      </c>
      <c r="J16" s="170">
        <v>21227</v>
      </c>
      <c r="K16" s="164">
        <v>4.2184944424460788E-2</v>
      </c>
      <c r="L16" s="172">
        <v>470337</v>
      </c>
      <c r="M16" s="171">
        <v>0.93471240428546731</v>
      </c>
      <c r="N16" s="170">
        <v>32852</v>
      </c>
      <c r="O16" s="171">
        <v>6.5287595714532715E-2</v>
      </c>
      <c r="P16" s="197"/>
      <c r="Q16" s="187"/>
      <c r="R16" s="187"/>
      <c r="S16" s="188"/>
      <c r="T16" s="171"/>
      <c r="U16" s="188"/>
      <c r="V16" s="171"/>
      <c r="W16" s="188"/>
      <c r="X16" s="171"/>
      <c r="Y16" s="188"/>
      <c r="Z16" s="171"/>
      <c r="AA16" s="188"/>
      <c r="AB16" s="171"/>
      <c r="AC16" s="188"/>
      <c r="AD16" s="171"/>
      <c r="AE16" s="188"/>
      <c r="AF16" s="171"/>
      <c r="AG16" s="423"/>
      <c r="AH16" s="423"/>
      <c r="AI16" s="188"/>
      <c r="AJ16" s="188"/>
      <c r="AK16" s="188"/>
      <c r="AL16" s="171"/>
      <c r="AM16" s="188"/>
      <c r="AN16" s="171"/>
      <c r="AO16" s="188"/>
      <c r="AP16" s="171"/>
      <c r="AQ16" s="188"/>
      <c r="AR16" s="171"/>
      <c r="AS16" s="188"/>
      <c r="AT16" s="171"/>
      <c r="AU16" s="188"/>
      <c r="AV16" s="171"/>
    </row>
    <row r="17" spans="1:48" ht="18.75" customHeight="1" thickBot="1" x14ac:dyDescent="0.3">
      <c r="A17" s="425" t="s">
        <v>109</v>
      </c>
      <c r="B17" s="426"/>
      <c r="C17" s="198">
        <v>514881</v>
      </c>
      <c r="D17" s="199">
        <v>255157</v>
      </c>
      <c r="E17" s="175">
        <v>0.49556499462982706</v>
      </c>
      <c r="F17" s="176">
        <v>259724</v>
      </c>
      <c r="G17" s="175">
        <v>0.50443500537017294</v>
      </c>
      <c r="H17" s="174">
        <v>489871</v>
      </c>
      <c r="I17" s="177">
        <v>0.95142566923230809</v>
      </c>
      <c r="J17" s="200">
        <v>24993</v>
      </c>
      <c r="K17" s="201">
        <v>4.8541313429705114E-2</v>
      </c>
      <c r="L17" s="174">
        <v>480191</v>
      </c>
      <c r="M17" s="175">
        <v>0.93262520854333331</v>
      </c>
      <c r="N17" s="200">
        <v>34690</v>
      </c>
      <c r="O17" s="177">
        <v>6.737479145666668E-2</v>
      </c>
      <c r="Q17" s="187"/>
      <c r="R17" s="187"/>
      <c r="S17" s="188"/>
      <c r="T17" s="171"/>
      <c r="U17" s="188"/>
      <c r="V17" s="171"/>
      <c r="W17" s="188"/>
      <c r="X17" s="171"/>
      <c r="Y17" s="188"/>
      <c r="Z17" s="171"/>
      <c r="AA17" s="188"/>
      <c r="AB17" s="171"/>
      <c r="AC17" s="188"/>
      <c r="AD17" s="171"/>
      <c r="AE17" s="188"/>
      <c r="AF17" s="171"/>
      <c r="AG17" s="423"/>
      <c r="AH17" s="423"/>
      <c r="AI17" s="188"/>
      <c r="AJ17" s="188"/>
      <c r="AK17" s="188"/>
      <c r="AL17" s="171"/>
      <c r="AM17" s="188"/>
      <c r="AN17" s="171"/>
      <c r="AO17" s="188"/>
      <c r="AP17" s="171"/>
      <c r="AQ17" s="188"/>
      <c r="AR17" s="171"/>
      <c r="AS17" s="188"/>
      <c r="AT17" s="171"/>
      <c r="AU17" s="188"/>
      <c r="AV17" s="171"/>
    </row>
    <row r="18" spans="1:48" ht="18.75" customHeight="1" x14ac:dyDescent="0.25">
      <c r="A18" s="427" t="s">
        <v>110</v>
      </c>
      <c r="B18" s="38" t="s">
        <v>111</v>
      </c>
      <c r="C18" s="376">
        <f>C17-C16</f>
        <v>11692</v>
      </c>
      <c r="D18" s="376">
        <f>D17-D16</f>
        <v>6099</v>
      </c>
      <c r="E18" s="377" t="s">
        <v>77</v>
      </c>
      <c r="F18" s="378">
        <f>F17-F16</f>
        <v>5593</v>
      </c>
      <c r="G18" s="379" t="s">
        <v>77</v>
      </c>
      <c r="H18" s="376">
        <f>H17-H16</f>
        <v>7920</v>
      </c>
      <c r="I18" s="377" t="s">
        <v>77</v>
      </c>
      <c r="J18" s="378">
        <f>J17-J16</f>
        <v>3766</v>
      </c>
      <c r="K18" s="379" t="s">
        <v>77</v>
      </c>
      <c r="L18" s="376">
        <f>L17-L16</f>
        <v>9854</v>
      </c>
      <c r="M18" s="377" t="s">
        <v>77</v>
      </c>
      <c r="N18" s="378">
        <f>N17-N16</f>
        <v>1838</v>
      </c>
      <c r="O18" s="380" t="s">
        <v>77</v>
      </c>
      <c r="Q18" s="188"/>
      <c r="R18" s="202"/>
      <c r="S18" s="188"/>
      <c r="T18" s="202"/>
      <c r="U18" s="188"/>
      <c r="V18" s="202"/>
      <c r="W18" s="188"/>
      <c r="X18" s="202"/>
      <c r="Y18" s="188"/>
      <c r="Z18" s="202"/>
      <c r="AA18" s="188"/>
      <c r="AB18" s="202"/>
      <c r="AC18" s="188"/>
      <c r="AD18" s="202"/>
      <c r="AE18" s="188"/>
      <c r="AF18" s="202"/>
      <c r="AG18" s="494"/>
      <c r="AH18" s="30"/>
      <c r="AI18" s="188"/>
      <c r="AJ18" s="202"/>
      <c r="AK18" s="188"/>
      <c r="AL18" s="202"/>
      <c r="AM18" s="188"/>
      <c r="AN18" s="202"/>
      <c r="AO18" s="188"/>
      <c r="AP18" s="202"/>
      <c r="AQ18" s="188"/>
      <c r="AR18" s="202"/>
      <c r="AS18" s="188"/>
      <c r="AT18" s="202"/>
      <c r="AU18" s="188"/>
      <c r="AV18" s="202"/>
    </row>
    <row r="19" spans="1:48" ht="18.75" customHeight="1" x14ac:dyDescent="0.25">
      <c r="A19" s="428"/>
      <c r="B19" s="39" t="s">
        <v>112</v>
      </c>
      <c r="C19" s="339">
        <f>C17/C16-1</f>
        <v>2.323580205449649E-2</v>
      </c>
      <c r="D19" s="339">
        <f>D17/D16-1</f>
        <v>2.4488271808173145E-2</v>
      </c>
      <c r="E19" s="364" t="s">
        <v>77</v>
      </c>
      <c r="F19" s="363">
        <f>F17/F16-1</f>
        <v>2.2008334284286502E-2</v>
      </c>
      <c r="G19" s="373" t="s">
        <v>77</v>
      </c>
      <c r="H19" s="339">
        <f>H17/H16-1</f>
        <v>1.6433205865326483E-2</v>
      </c>
      <c r="I19" s="364" t="s">
        <v>77</v>
      </c>
      <c r="J19" s="363">
        <f>J17/J16-1</f>
        <v>0.17741555566024414</v>
      </c>
      <c r="K19" s="373" t="s">
        <v>77</v>
      </c>
      <c r="L19" s="339">
        <f>L17/L16-1</f>
        <v>2.0950935180519492E-2</v>
      </c>
      <c r="M19" s="364" t="s">
        <v>77</v>
      </c>
      <c r="N19" s="363">
        <f>N17/N16-1</f>
        <v>5.5947887495434001E-2</v>
      </c>
      <c r="O19" s="365" t="s">
        <v>77</v>
      </c>
      <c r="Q19" s="44"/>
      <c r="R19" s="45"/>
      <c r="S19" s="44"/>
      <c r="T19" s="45"/>
      <c r="U19" s="44"/>
      <c r="V19" s="45"/>
      <c r="W19" s="44"/>
      <c r="X19" s="45"/>
      <c r="Y19" s="44"/>
      <c r="Z19" s="45"/>
      <c r="AA19" s="44"/>
      <c r="AB19" s="45"/>
      <c r="AC19" s="44"/>
      <c r="AD19" s="45"/>
      <c r="AE19" s="44"/>
      <c r="AF19" s="45"/>
      <c r="AG19" s="494"/>
      <c r="AH19" s="30"/>
      <c r="AI19" s="44"/>
      <c r="AJ19" s="45"/>
      <c r="AK19" s="44"/>
      <c r="AL19" s="45"/>
      <c r="AM19" s="44"/>
      <c r="AN19" s="45"/>
      <c r="AO19" s="44"/>
      <c r="AP19" s="45"/>
      <c r="AQ19" s="44"/>
      <c r="AR19" s="45"/>
      <c r="AS19" s="44"/>
      <c r="AT19" s="45"/>
      <c r="AU19" s="44"/>
      <c r="AV19" s="45"/>
    </row>
    <row r="20" spans="1:48" ht="18.75" customHeight="1" x14ac:dyDescent="0.25">
      <c r="A20" s="429" t="s">
        <v>113</v>
      </c>
      <c r="B20" s="40" t="s">
        <v>111</v>
      </c>
      <c r="C20" s="346">
        <f>C17-C12</f>
        <v>81975</v>
      </c>
      <c r="D20" s="346">
        <f>D17-D12</f>
        <v>40643</v>
      </c>
      <c r="E20" s="367" t="s">
        <v>77</v>
      </c>
      <c r="F20" s="366">
        <f>F17-F12</f>
        <v>41332</v>
      </c>
      <c r="G20" s="374" t="s">
        <v>77</v>
      </c>
      <c r="H20" s="346">
        <f>H17-H12</f>
        <v>66726</v>
      </c>
      <c r="I20" s="367" t="s">
        <v>77</v>
      </c>
      <c r="J20" s="366">
        <f>J17-J12</f>
        <v>15242</v>
      </c>
      <c r="K20" s="374" t="s">
        <v>77</v>
      </c>
      <c r="L20" s="346">
        <f>L17-L12</f>
        <v>72494</v>
      </c>
      <c r="M20" s="367" t="s">
        <v>77</v>
      </c>
      <c r="N20" s="366">
        <f>N17-N12</f>
        <v>9481</v>
      </c>
      <c r="O20" s="368" t="s">
        <v>77</v>
      </c>
      <c r="Q20" s="188"/>
      <c r="R20" s="202"/>
      <c r="S20" s="188"/>
      <c r="T20" s="202"/>
      <c r="U20" s="188"/>
      <c r="V20" s="202"/>
      <c r="W20" s="188"/>
      <c r="X20" s="202"/>
      <c r="Y20" s="188"/>
      <c r="Z20" s="202"/>
      <c r="AA20" s="188"/>
      <c r="AB20" s="202"/>
      <c r="AC20" s="188"/>
      <c r="AD20" s="202"/>
      <c r="AE20" s="188"/>
      <c r="AF20" s="202"/>
      <c r="AG20" s="494"/>
      <c r="AH20" s="30"/>
      <c r="AI20" s="188"/>
      <c r="AJ20" s="202"/>
      <c r="AK20" s="188"/>
      <c r="AL20" s="202"/>
      <c r="AM20" s="188"/>
      <c r="AN20" s="202"/>
      <c r="AO20" s="188"/>
      <c r="AP20" s="202"/>
      <c r="AQ20" s="188"/>
      <c r="AR20" s="202"/>
      <c r="AS20" s="188"/>
      <c r="AT20" s="202"/>
      <c r="AU20" s="188"/>
      <c r="AV20" s="202"/>
    </row>
    <row r="21" spans="1:48" ht="18.75" customHeight="1" x14ac:dyDescent="0.25">
      <c r="A21" s="428"/>
      <c r="B21" s="39" t="s">
        <v>112</v>
      </c>
      <c r="C21" s="339">
        <f>C17/C12-1</f>
        <v>0.1893598148327813</v>
      </c>
      <c r="D21" s="339">
        <f>D17/D12-1</f>
        <v>0.1894654894319252</v>
      </c>
      <c r="E21" s="364" t="s">
        <v>77</v>
      </c>
      <c r="F21" s="363">
        <f>F17/F12-1</f>
        <v>0.18925601670390857</v>
      </c>
      <c r="G21" s="373" t="s">
        <v>77</v>
      </c>
      <c r="H21" s="339">
        <f>H17/H12-1</f>
        <v>0.1576906261447022</v>
      </c>
      <c r="I21" s="364" t="s">
        <v>77</v>
      </c>
      <c r="J21" s="363">
        <f>J17/J12-1</f>
        <v>1.563121731104502</v>
      </c>
      <c r="K21" s="373" t="s">
        <v>77</v>
      </c>
      <c r="L21" s="339">
        <f>L17/L12-1</f>
        <v>0.17781342516623866</v>
      </c>
      <c r="M21" s="364" t="s">
        <v>77</v>
      </c>
      <c r="N21" s="363">
        <f>N17/N12-1</f>
        <v>0.37609583878773445</v>
      </c>
      <c r="O21" s="365" t="s">
        <v>77</v>
      </c>
      <c r="Q21" s="44"/>
      <c r="R21" s="45"/>
      <c r="S21" s="44"/>
      <c r="T21" s="45"/>
      <c r="U21" s="44"/>
      <c r="V21" s="45"/>
      <c r="W21" s="44"/>
      <c r="X21" s="45"/>
      <c r="Y21" s="44"/>
      <c r="Z21" s="45"/>
      <c r="AA21" s="44"/>
      <c r="AB21" s="45"/>
      <c r="AC21" s="44"/>
      <c r="AD21" s="45"/>
      <c r="AE21" s="44"/>
      <c r="AF21" s="45"/>
      <c r="AG21" s="494"/>
      <c r="AH21" s="30"/>
      <c r="AI21" s="44"/>
      <c r="AJ21" s="45"/>
      <c r="AK21" s="44"/>
      <c r="AL21" s="45"/>
      <c r="AM21" s="44"/>
      <c r="AN21" s="45"/>
      <c r="AO21" s="44"/>
      <c r="AP21" s="45"/>
      <c r="AQ21" s="44"/>
      <c r="AR21" s="45"/>
      <c r="AS21" s="44"/>
      <c r="AT21" s="45"/>
      <c r="AU21" s="44"/>
      <c r="AV21" s="45"/>
    </row>
    <row r="22" spans="1:48" ht="18.75" customHeight="1" x14ac:dyDescent="0.25">
      <c r="A22" s="429" t="s">
        <v>114</v>
      </c>
      <c r="B22" s="40" t="s">
        <v>111</v>
      </c>
      <c r="C22" s="346">
        <f>C17-C7</f>
        <v>87774</v>
      </c>
      <c r="D22" s="346">
        <f>D17-D7</f>
        <v>44282</v>
      </c>
      <c r="E22" s="367" t="s">
        <v>77</v>
      </c>
      <c r="F22" s="366">
        <f>F17-F7</f>
        <v>43492</v>
      </c>
      <c r="G22" s="374" t="s">
        <v>77</v>
      </c>
      <c r="H22" s="346">
        <f>H17-H7</f>
        <v>71569</v>
      </c>
      <c r="I22" s="367" t="s">
        <v>77</v>
      </c>
      <c r="J22" s="366">
        <f>J17-J7</f>
        <v>16230</v>
      </c>
      <c r="K22" s="374" t="s">
        <v>77</v>
      </c>
      <c r="L22" s="346">
        <f>L17-L7</f>
        <v>73130</v>
      </c>
      <c r="M22" s="367" t="s">
        <v>77</v>
      </c>
      <c r="N22" s="366">
        <f>N17-N7</f>
        <v>14644</v>
      </c>
      <c r="O22" s="368" t="s">
        <v>77</v>
      </c>
      <c r="Q22" s="188"/>
      <c r="R22" s="202"/>
      <c r="S22" s="188"/>
      <c r="T22" s="202"/>
      <c r="U22" s="188"/>
      <c r="V22" s="202"/>
      <c r="W22" s="188"/>
      <c r="X22" s="202"/>
      <c r="Y22" s="188"/>
      <c r="Z22" s="202"/>
      <c r="AA22" s="188"/>
      <c r="AB22" s="202"/>
      <c r="AC22" s="188"/>
      <c r="AD22" s="202"/>
      <c r="AE22" s="188"/>
      <c r="AF22" s="202"/>
      <c r="AG22" s="494"/>
      <c r="AH22" s="30"/>
      <c r="AI22" s="188"/>
      <c r="AJ22" s="202"/>
      <c r="AK22" s="188"/>
      <c r="AL22" s="202"/>
      <c r="AM22" s="188"/>
      <c r="AN22" s="202"/>
      <c r="AO22" s="188"/>
      <c r="AP22" s="202"/>
      <c r="AQ22" s="188"/>
      <c r="AR22" s="202"/>
      <c r="AS22" s="188"/>
      <c r="AT22" s="202"/>
      <c r="AU22" s="188"/>
      <c r="AV22" s="202"/>
    </row>
    <row r="23" spans="1:48" ht="18.75" customHeight="1" x14ac:dyDescent="0.25">
      <c r="A23" s="430"/>
      <c r="B23" s="42" t="s">
        <v>112</v>
      </c>
      <c r="C23" s="353">
        <f>C17/C7-1</f>
        <v>0.20550822159318383</v>
      </c>
      <c r="D23" s="353">
        <f>D17/D7-1</f>
        <v>0.20999170124481337</v>
      </c>
      <c r="E23" s="370" t="s">
        <v>77</v>
      </c>
      <c r="F23" s="369">
        <f>F17/F7-1</f>
        <v>0.20113581708535277</v>
      </c>
      <c r="G23" s="375" t="s">
        <v>77</v>
      </c>
      <c r="H23" s="353">
        <f>H17/H7-1</f>
        <v>0.17109408991589814</v>
      </c>
      <c r="I23" s="370" t="s">
        <v>77</v>
      </c>
      <c r="J23" s="369">
        <f>J17/J7-1</f>
        <v>1.8521054433413213</v>
      </c>
      <c r="K23" s="375" t="s">
        <v>77</v>
      </c>
      <c r="L23" s="353">
        <f>L17/L7-1</f>
        <v>0.17965366370150915</v>
      </c>
      <c r="M23" s="370" t="s">
        <v>77</v>
      </c>
      <c r="N23" s="369">
        <f>N17/N7-1</f>
        <v>0.73051980444976561</v>
      </c>
      <c r="O23" s="371" t="s">
        <v>77</v>
      </c>
      <c r="Q23" s="44"/>
      <c r="R23" s="45"/>
      <c r="S23" s="44"/>
      <c r="T23" s="45"/>
      <c r="U23" s="44"/>
      <c r="V23" s="45"/>
      <c r="W23" s="44"/>
      <c r="X23" s="45"/>
      <c r="Y23" s="44"/>
      <c r="Z23" s="45"/>
      <c r="AA23" s="44"/>
      <c r="AB23" s="45"/>
      <c r="AC23" s="44"/>
      <c r="AD23" s="45"/>
      <c r="AE23" s="44"/>
      <c r="AF23" s="45"/>
      <c r="AG23" s="494"/>
      <c r="AH23" s="30"/>
      <c r="AI23" s="44"/>
      <c r="AJ23" s="45"/>
      <c r="AK23" s="44"/>
      <c r="AL23" s="45"/>
      <c r="AM23" s="44"/>
      <c r="AN23" s="45"/>
      <c r="AO23" s="44"/>
      <c r="AP23" s="45"/>
      <c r="AQ23" s="44"/>
      <c r="AR23" s="45"/>
      <c r="AS23" s="44"/>
      <c r="AT23" s="45"/>
      <c r="AU23" s="44"/>
      <c r="AV23" s="45"/>
    </row>
    <row r="24" spans="1:48" ht="7.5" customHeight="1" x14ac:dyDescent="0.25">
      <c r="A24" s="43"/>
      <c r="B24" s="30"/>
      <c r="C24" s="44"/>
      <c r="D24" s="44"/>
      <c r="E24" s="45"/>
      <c r="F24" s="44"/>
      <c r="G24" s="45"/>
      <c r="H24" s="44"/>
      <c r="I24" s="45"/>
      <c r="J24" s="44"/>
      <c r="K24" s="45"/>
      <c r="L24" s="44"/>
      <c r="M24" s="45"/>
      <c r="N24" s="44"/>
      <c r="O24" s="45"/>
      <c r="Q24" s="44"/>
      <c r="R24" s="45"/>
      <c r="S24" s="44"/>
      <c r="T24" s="45"/>
      <c r="U24" s="44"/>
      <c r="V24" s="45"/>
      <c r="W24" s="44"/>
      <c r="X24" s="45"/>
      <c r="Y24" s="44"/>
      <c r="Z24" s="45"/>
      <c r="AA24" s="44"/>
      <c r="AB24" s="45"/>
      <c r="AC24" s="44"/>
      <c r="AD24" s="45"/>
      <c r="AE24" s="44"/>
      <c r="AF24" s="45"/>
      <c r="AG24" s="43"/>
      <c r="AH24" s="30"/>
      <c r="AI24" s="44"/>
      <c r="AJ24" s="45"/>
      <c r="AK24" s="44"/>
      <c r="AL24" s="45"/>
      <c r="AM24" s="44"/>
      <c r="AN24" s="45"/>
      <c r="AO24" s="44"/>
      <c r="AP24" s="45"/>
      <c r="AQ24" s="44"/>
      <c r="AR24" s="45"/>
      <c r="AS24" s="44"/>
      <c r="AT24" s="45"/>
      <c r="AU24" s="44"/>
      <c r="AV24" s="45"/>
    </row>
    <row r="25" spans="1:48" ht="17.25" customHeight="1" x14ac:dyDescent="0.25">
      <c r="A25" s="151" t="s">
        <v>202</v>
      </c>
      <c r="D25" s="63"/>
      <c r="H25" s="63"/>
      <c r="J25" s="203"/>
      <c r="K25" s="203"/>
      <c r="L25" s="178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/>
      <c r="AF25" s="204"/>
      <c r="AG25" s="190"/>
      <c r="AH25" s="190"/>
      <c r="AI25" s="204"/>
      <c r="AJ25" s="204"/>
      <c r="AK25" s="204"/>
      <c r="AL25" s="204"/>
      <c r="AM25" s="204"/>
      <c r="AN25" s="204"/>
      <c r="AO25" s="204"/>
      <c r="AP25" s="204"/>
      <c r="AQ25" s="204"/>
      <c r="AR25" s="204"/>
      <c r="AS25" s="204"/>
      <c r="AT25" s="204"/>
      <c r="AU25" s="204"/>
      <c r="AV25" s="204"/>
    </row>
    <row r="26" spans="1:48" x14ac:dyDescent="0.25">
      <c r="A26" s="151" t="s">
        <v>203</v>
      </c>
      <c r="H26" s="63"/>
    </row>
    <row r="27" spans="1:48" x14ac:dyDescent="0.25">
      <c r="A27" s="48"/>
    </row>
  </sheetData>
  <mergeCells count="52">
    <mergeCell ref="A20:A21"/>
    <mergeCell ref="AG20:AG21"/>
    <mergeCell ref="A22:A23"/>
    <mergeCell ref="AG22:AG23"/>
    <mergeCell ref="A16:B16"/>
    <mergeCell ref="AG16:AH16"/>
    <mergeCell ref="A17:B17"/>
    <mergeCell ref="AG17:AH17"/>
    <mergeCell ref="A18:A19"/>
    <mergeCell ref="AG18:AG19"/>
    <mergeCell ref="A13:B13"/>
    <mergeCell ref="AG13:AH13"/>
    <mergeCell ref="A14:B14"/>
    <mergeCell ref="AG14:AH14"/>
    <mergeCell ref="A15:B15"/>
    <mergeCell ref="AG15:AH15"/>
    <mergeCell ref="A10:B10"/>
    <mergeCell ref="AG10:AH10"/>
    <mergeCell ref="A11:B11"/>
    <mergeCell ref="AG11:AH11"/>
    <mergeCell ref="A12:B12"/>
    <mergeCell ref="AG12:AH12"/>
    <mergeCell ref="A7:B7"/>
    <mergeCell ref="AG7:AH7"/>
    <mergeCell ref="A8:B8"/>
    <mergeCell ref="AG8:AH8"/>
    <mergeCell ref="A9:B9"/>
    <mergeCell ref="AG9:AH9"/>
    <mergeCell ref="AU4:AV5"/>
    <mergeCell ref="AI3:AI5"/>
    <mergeCell ref="AK3:AN3"/>
    <mergeCell ref="AO3:AR3"/>
    <mergeCell ref="AS3:AV3"/>
    <mergeCell ref="AK4:AL5"/>
    <mergeCell ref="AM4:AN5"/>
    <mergeCell ref="AO4:AP5"/>
    <mergeCell ref="AQ4:AR5"/>
    <mergeCell ref="AS4:AT5"/>
    <mergeCell ref="AC3:AF3"/>
    <mergeCell ref="AC4:AD5"/>
    <mergeCell ref="AE4:AF5"/>
    <mergeCell ref="N4:O5"/>
    <mergeCell ref="A3:B6"/>
    <mergeCell ref="C3:C5"/>
    <mergeCell ref="D3:G3"/>
    <mergeCell ref="H3:K3"/>
    <mergeCell ref="L3:O3"/>
    <mergeCell ref="D4:E5"/>
    <mergeCell ref="F4:G5"/>
    <mergeCell ref="H4:I5"/>
    <mergeCell ref="J4:K5"/>
    <mergeCell ref="L4:M5"/>
  </mergeCells>
  <hyperlinks>
    <hyperlink ref="Q2" location="OBSAH!A1" display="Zpět na obsah" xr:uid="{AF458243-B616-479B-98F8-7D9514E06401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98CEF-3806-4388-BE2C-FAE049F3EBE0}">
  <dimension ref="A1:Q29"/>
  <sheetViews>
    <sheetView showGridLines="0" zoomScaleNormal="100" workbookViewId="0"/>
  </sheetViews>
  <sheetFormatPr defaultColWidth="9.140625" defaultRowHeight="15" x14ac:dyDescent="0.25"/>
  <cols>
    <col min="1" max="1" width="17.5703125" customWidth="1"/>
    <col min="2" max="14" width="7.85546875" customWidth="1"/>
  </cols>
  <sheetData>
    <row r="1" spans="1:17" ht="22.5" customHeight="1" x14ac:dyDescent="0.25">
      <c r="A1" s="4" t="s">
        <v>204</v>
      </c>
      <c r="B1" s="1"/>
      <c r="C1" s="1"/>
      <c r="D1" s="1"/>
      <c r="E1" s="1"/>
      <c r="F1" s="1"/>
      <c r="G1" s="1"/>
      <c r="H1" s="1"/>
      <c r="I1" s="1"/>
      <c r="J1" s="1"/>
      <c r="K1" s="12"/>
      <c r="L1" s="1"/>
      <c r="M1" s="1"/>
      <c r="N1" s="1"/>
    </row>
    <row r="2" spans="1:17" ht="18.75" customHeight="1" thickBot="1" x14ac:dyDescent="0.3">
      <c r="A2" s="13" t="s">
        <v>80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 t="s">
        <v>81</v>
      </c>
      <c r="O2" s="14"/>
      <c r="P2" s="16" t="s">
        <v>82</v>
      </c>
    </row>
    <row r="3" spans="1:17" ht="17.25" customHeight="1" x14ac:dyDescent="0.25">
      <c r="A3" s="446" t="s">
        <v>128</v>
      </c>
      <c r="B3" s="478" t="s">
        <v>173</v>
      </c>
      <c r="C3" s="478" t="s">
        <v>192</v>
      </c>
      <c r="D3" s="396"/>
      <c r="E3" s="396"/>
      <c r="F3" s="397"/>
      <c r="G3" s="478" t="s">
        <v>193</v>
      </c>
      <c r="H3" s="396"/>
      <c r="I3" s="396"/>
      <c r="J3" s="396"/>
      <c r="K3" s="478" t="s">
        <v>194</v>
      </c>
      <c r="L3" s="396"/>
      <c r="M3" s="396"/>
      <c r="N3" s="396"/>
    </row>
    <row r="4" spans="1:17" ht="17.25" customHeight="1" x14ac:dyDescent="0.25">
      <c r="A4" s="447"/>
      <c r="B4" s="492"/>
      <c r="C4" s="485" t="s">
        <v>195</v>
      </c>
      <c r="D4" s="480"/>
      <c r="E4" s="480" t="s">
        <v>196</v>
      </c>
      <c r="F4" s="483"/>
      <c r="G4" s="485" t="s">
        <v>197</v>
      </c>
      <c r="H4" s="480"/>
      <c r="I4" s="480" t="s">
        <v>198</v>
      </c>
      <c r="J4" s="483"/>
      <c r="K4" s="485" t="s">
        <v>199</v>
      </c>
      <c r="L4" s="480"/>
      <c r="M4" s="480" t="s">
        <v>200</v>
      </c>
      <c r="N4" s="487"/>
    </row>
    <row r="5" spans="1:17" ht="15" customHeight="1" x14ac:dyDescent="0.25">
      <c r="A5" s="447"/>
      <c r="B5" s="493"/>
      <c r="C5" s="486"/>
      <c r="D5" s="482"/>
      <c r="E5" s="482"/>
      <c r="F5" s="484"/>
      <c r="G5" s="486"/>
      <c r="H5" s="482"/>
      <c r="I5" s="482"/>
      <c r="J5" s="484"/>
      <c r="K5" s="486"/>
      <c r="L5" s="482"/>
      <c r="M5" s="482"/>
      <c r="N5" s="488"/>
    </row>
    <row r="6" spans="1:17" ht="17.25" customHeight="1" thickBot="1" x14ac:dyDescent="0.3">
      <c r="A6" s="448"/>
      <c r="B6" s="19" t="s">
        <v>181</v>
      </c>
      <c r="C6" s="158" t="s">
        <v>181</v>
      </c>
      <c r="D6" s="159" t="s">
        <v>201</v>
      </c>
      <c r="E6" s="160" t="s">
        <v>181</v>
      </c>
      <c r="F6" s="159" t="s">
        <v>201</v>
      </c>
      <c r="G6" s="158" t="s">
        <v>181</v>
      </c>
      <c r="H6" s="159" t="s">
        <v>201</v>
      </c>
      <c r="I6" s="160" t="s">
        <v>181</v>
      </c>
      <c r="J6" s="195" t="s">
        <v>201</v>
      </c>
      <c r="K6" s="158" t="s">
        <v>181</v>
      </c>
      <c r="L6" s="159" t="s">
        <v>201</v>
      </c>
      <c r="M6" s="160" t="s">
        <v>181</v>
      </c>
      <c r="N6" s="195" t="s">
        <v>201</v>
      </c>
    </row>
    <row r="7" spans="1:17" ht="18.75" customHeight="1" x14ac:dyDescent="0.25">
      <c r="A7" s="67" t="s">
        <v>136</v>
      </c>
      <c r="B7" s="179">
        <v>514881</v>
      </c>
      <c r="C7" s="205">
        <v>255157</v>
      </c>
      <c r="D7" s="206">
        <v>0.49556499462982706</v>
      </c>
      <c r="E7" s="182">
        <v>259724</v>
      </c>
      <c r="F7" s="206">
        <v>0.50443500537017294</v>
      </c>
      <c r="G7" s="179">
        <v>489871</v>
      </c>
      <c r="H7" s="206">
        <v>0.95142566923230809</v>
      </c>
      <c r="I7" s="182">
        <v>24993</v>
      </c>
      <c r="J7" s="206">
        <v>4.8541313429705114E-2</v>
      </c>
      <c r="K7" s="179">
        <v>480191</v>
      </c>
      <c r="L7" s="206">
        <v>0.93262520854333331</v>
      </c>
      <c r="M7" s="207">
        <v>34690</v>
      </c>
      <c r="N7" s="208">
        <v>6.737479145666668E-2</v>
      </c>
      <c r="P7" s="187"/>
      <c r="Q7" s="187"/>
    </row>
    <row r="8" spans="1:17" ht="18.75" customHeight="1" x14ac:dyDescent="0.25">
      <c r="A8" s="79" t="s">
        <v>137</v>
      </c>
      <c r="B8" s="172">
        <v>82684</v>
      </c>
      <c r="C8" s="172">
        <v>41005</v>
      </c>
      <c r="D8" s="209">
        <v>0.49592424169125826</v>
      </c>
      <c r="E8" s="186">
        <v>41679</v>
      </c>
      <c r="F8" s="209">
        <v>0.50407575830874174</v>
      </c>
      <c r="G8" s="172">
        <v>75603</v>
      </c>
      <c r="H8" s="209">
        <v>0.91436069856320445</v>
      </c>
      <c r="I8" s="186">
        <v>7079</v>
      </c>
      <c r="J8" s="209">
        <v>8.5615112960185771E-2</v>
      </c>
      <c r="K8" s="172">
        <v>78251</v>
      </c>
      <c r="L8" s="209">
        <v>0.94638624159450435</v>
      </c>
      <c r="M8" s="170">
        <v>4433</v>
      </c>
      <c r="N8" s="210">
        <v>5.3613758405495621E-2</v>
      </c>
      <c r="P8" s="187"/>
      <c r="Q8" s="187"/>
    </row>
    <row r="9" spans="1:17" ht="18.75" customHeight="1" x14ac:dyDescent="0.25">
      <c r="A9" s="79" t="s">
        <v>138</v>
      </c>
      <c r="B9" s="172">
        <v>52731</v>
      </c>
      <c r="C9" s="172">
        <v>26135</v>
      </c>
      <c r="D9" s="209">
        <v>0.49562875727750277</v>
      </c>
      <c r="E9" s="186">
        <v>26596</v>
      </c>
      <c r="F9" s="209">
        <v>0.50437124272249723</v>
      </c>
      <c r="G9" s="172">
        <v>49743</v>
      </c>
      <c r="H9" s="209">
        <v>0.94333504010923364</v>
      </c>
      <c r="I9" s="186">
        <v>2988</v>
      </c>
      <c r="J9" s="209">
        <v>5.6664959890766343E-2</v>
      </c>
      <c r="K9" s="172">
        <v>48769</v>
      </c>
      <c r="L9" s="209">
        <v>0.92486393203239081</v>
      </c>
      <c r="M9" s="170">
        <v>3962</v>
      </c>
      <c r="N9" s="210">
        <v>7.5136067967609188E-2</v>
      </c>
      <c r="P9" s="187"/>
      <c r="Q9" s="187"/>
    </row>
    <row r="10" spans="1:17" ht="18.75" customHeight="1" x14ac:dyDescent="0.25">
      <c r="A10" s="79" t="s">
        <v>139</v>
      </c>
      <c r="B10" s="172">
        <v>32471</v>
      </c>
      <c r="C10" s="172">
        <v>15641</v>
      </c>
      <c r="D10" s="209">
        <v>0.4816913553632472</v>
      </c>
      <c r="E10" s="186">
        <v>16830</v>
      </c>
      <c r="F10" s="209">
        <v>0.51830864463675275</v>
      </c>
      <c r="G10" s="172">
        <v>31109</v>
      </c>
      <c r="H10" s="209">
        <v>0.95805487973884385</v>
      </c>
      <c r="I10" s="186">
        <v>1362</v>
      </c>
      <c r="J10" s="209">
        <v>4.1945120261156106E-2</v>
      </c>
      <c r="K10" s="172">
        <v>31037</v>
      </c>
      <c r="L10" s="209">
        <v>0.95583751655323212</v>
      </c>
      <c r="M10" s="170">
        <v>1434</v>
      </c>
      <c r="N10" s="210">
        <v>4.4162483446767882E-2</v>
      </c>
      <c r="P10" s="187"/>
      <c r="Q10" s="187"/>
    </row>
    <row r="11" spans="1:17" ht="18.75" customHeight="1" x14ac:dyDescent="0.25">
      <c r="A11" s="79" t="s">
        <v>140</v>
      </c>
      <c r="B11" s="172">
        <v>28804</v>
      </c>
      <c r="C11" s="172">
        <v>14264</v>
      </c>
      <c r="D11" s="209">
        <v>0.4952089987501736</v>
      </c>
      <c r="E11" s="186">
        <v>14540</v>
      </c>
      <c r="F11" s="209">
        <v>0.50479100124982645</v>
      </c>
      <c r="G11" s="172">
        <v>26902</v>
      </c>
      <c r="H11" s="209">
        <v>0.93396750451326205</v>
      </c>
      <c r="I11" s="186">
        <v>1902</v>
      </c>
      <c r="J11" s="209">
        <v>6.6032495486737952E-2</v>
      </c>
      <c r="K11" s="172">
        <v>27237</v>
      </c>
      <c r="L11" s="209">
        <v>0.94559783363421746</v>
      </c>
      <c r="M11" s="170">
        <v>1567</v>
      </c>
      <c r="N11" s="210">
        <v>5.4402166365782531E-2</v>
      </c>
      <c r="P11" s="187"/>
      <c r="Q11" s="187"/>
    </row>
    <row r="12" spans="1:17" ht="18.75" customHeight="1" x14ac:dyDescent="0.25">
      <c r="A12" s="79" t="s">
        <v>141</v>
      </c>
      <c r="B12" s="172">
        <v>12247</v>
      </c>
      <c r="C12" s="172">
        <v>6273</v>
      </c>
      <c r="D12" s="209">
        <v>0.51220707111945785</v>
      </c>
      <c r="E12" s="186">
        <v>5974</v>
      </c>
      <c r="F12" s="209">
        <v>0.48779292888054215</v>
      </c>
      <c r="G12" s="172">
        <v>11243</v>
      </c>
      <c r="H12" s="209">
        <v>0.91802073977300558</v>
      </c>
      <c r="I12" s="186">
        <v>1004</v>
      </c>
      <c r="J12" s="209">
        <v>8.1979260226994366E-2</v>
      </c>
      <c r="K12" s="172">
        <v>11278</v>
      </c>
      <c r="L12" s="209">
        <v>0.92087858251000243</v>
      </c>
      <c r="M12" s="170">
        <v>969</v>
      </c>
      <c r="N12" s="210">
        <v>7.9121417489997556E-2</v>
      </c>
      <c r="P12" s="187"/>
      <c r="Q12" s="187"/>
    </row>
    <row r="13" spans="1:17" ht="18.75" customHeight="1" x14ac:dyDescent="0.25">
      <c r="A13" s="79" t="s">
        <v>142</v>
      </c>
      <c r="B13" s="172">
        <v>38077</v>
      </c>
      <c r="C13" s="172">
        <v>18918</v>
      </c>
      <c r="D13" s="209">
        <v>0.49683535992856581</v>
      </c>
      <c r="E13" s="186">
        <v>19159</v>
      </c>
      <c r="F13" s="209">
        <v>0.50316464007143424</v>
      </c>
      <c r="G13" s="172">
        <v>36344</v>
      </c>
      <c r="H13" s="209">
        <v>0.95448696063240279</v>
      </c>
      <c r="I13" s="186">
        <v>1732</v>
      </c>
      <c r="J13" s="209">
        <v>4.5486776794390317E-2</v>
      </c>
      <c r="K13" s="172">
        <v>35481</v>
      </c>
      <c r="L13" s="209">
        <v>0.93182235995482843</v>
      </c>
      <c r="M13" s="170">
        <v>2596</v>
      </c>
      <c r="N13" s="210">
        <v>6.8177640045171628E-2</v>
      </c>
      <c r="P13" s="187"/>
      <c r="Q13" s="187"/>
    </row>
    <row r="14" spans="1:17" ht="18.75" customHeight="1" x14ac:dyDescent="0.25">
      <c r="A14" s="79" t="s">
        <v>143</v>
      </c>
      <c r="B14" s="172">
        <v>19446</v>
      </c>
      <c r="C14" s="172">
        <v>9774</v>
      </c>
      <c r="D14" s="209">
        <v>0.50262264733107065</v>
      </c>
      <c r="E14" s="186">
        <v>9672</v>
      </c>
      <c r="F14" s="209">
        <v>0.49737735266892935</v>
      </c>
      <c r="G14" s="172">
        <v>18496</v>
      </c>
      <c r="H14" s="209">
        <v>0.95114676540162502</v>
      </c>
      <c r="I14" s="186">
        <v>950</v>
      </c>
      <c r="J14" s="209">
        <v>4.8853234598374984E-2</v>
      </c>
      <c r="K14" s="172">
        <v>18527</v>
      </c>
      <c r="L14" s="209">
        <v>0.95274092358325624</v>
      </c>
      <c r="M14" s="170">
        <v>919</v>
      </c>
      <c r="N14" s="210">
        <v>4.7259076416743803E-2</v>
      </c>
      <c r="P14" s="187"/>
      <c r="Q14" s="187"/>
    </row>
    <row r="15" spans="1:17" ht="18.75" customHeight="1" x14ac:dyDescent="0.25">
      <c r="A15" s="79" t="s">
        <v>144</v>
      </c>
      <c r="B15" s="172">
        <v>27466</v>
      </c>
      <c r="C15" s="172">
        <v>13363</v>
      </c>
      <c r="D15" s="209">
        <v>0.48652879924270004</v>
      </c>
      <c r="E15" s="186">
        <v>14103</v>
      </c>
      <c r="F15" s="209">
        <v>0.51347120075729991</v>
      </c>
      <c r="G15" s="172">
        <v>26455</v>
      </c>
      <c r="H15" s="209">
        <v>0.96319085414694527</v>
      </c>
      <c r="I15" s="186">
        <v>1011</v>
      </c>
      <c r="J15" s="209">
        <v>3.6809145853054684E-2</v>
      </c>
      <c r="K15" s="172">
        <v>25554</v>
      </c>
      <c r="L15" s="209">
        <v>0.93038665987038516</v>
      </c>
      <c r="M15" s="170">
        <v>1912</v>
      </c>
      <c r="N15" s="210">
        <v>6.9613340129614801E-2</v>
      </c>
      <c r="P15" s="187"/>
      <c r="Q15" s="187"/>
    </row>
    <row r="16" spans="1:17" ht="18.75" customHeight="1" x14ac:dyDescent="0.25">
      <c r="A16" s="79" t="s">
        <v>145</v>
      </c>
      <c r="B16" s="172">
        <v>26248</v>
      </c>
      <c r="C16" s="172">
        <v>12850</v>
      </c>
      <c r="D16" s="209">
        <v>0.48956110941786041</v>
      </c>
      <c r="E16" s="186">
        <v>13398</v>
      </c>
      <c r="F16" s="209">
        <v>0.51043889058213954</v>
      </c>
      <c r="G16" s="172">
        <v>25260</v>
      </c>
      <c r="H16" s="209">
        <v>0.96235903687900026</v>
      </c>
      <c r="I16" s="186">
        <v>983</v>
      </c>
      <c r="J16" s="209">
        <v>3.7450472416946053E-2</v>
      </c>
      <c r="K16" s="172">
        <v>24359</v>
      </c>
      <c r="L16" s="209">
        <v>0.92803261200853393</v>
      </c>
      <c r="M16" s="170">
        <v>1889</v>
      </c>
      <c r="N16" s="210">
        <v>7.1967387991466014E-2</v>
      </c>
      <c r="P16" s="187"/>
      <c r="Q16" s="187"/>
    </row>
    <row r="17" spans="1:17" ht="18.75" customHeight="1" x14ac:dyDescent="0.25">
      <c r="A17" s="79" t="s">
        <v>146</v>
      </c>
      <c r="B17" s="172">
        <v>25464</v>
      </c>
      <c r="C17" s="172">
        <v>13138</v>
      </c>
      <c r="D17" s="209">
        <v>0.51594407791391772</v>
      </c>
      <c r="E17" s="186">
        <v>12326</v>
      </c>
      <c r="F17" s="209">
        <v>0.48405592208608234</v>
      </c>
      <c r="G17" s="172">
        <v>24683</v>
      </c>
      <c r="H17" s="209">
        <v>0.96932924913603513</v>
      </c>
      <c r="I17" s="186">
        <v>772</v>
      </c>
      <c r="J17" s="209">
        <v>3.0317310713163681E-2</v>
      </c>
      <c r="K17" s="172">
        <v>23767</v>
      </c>
      <c r="L17" s="209">
        <v>0.93335689601005345</v>
      </c>
      <c r="M17" s="170">
        <v>1697</v>
      </c>
      <c r="N17" s="210">
        <v>6.6643103989946592E-2</v>
      </c>
      <c r="P17" s="187"/>
      <c r="Q17" s="187"/>
    </row>
    <row r="18" spans="1:17" ht="18.75" customHeight="1" x14ac:dyDescent="0.25">
      <c r="A18" s="79" t="s">
        <v>147</v>
      </c>
      <c r="B18" s="172">
        <v>55588</v>
      </c>
      <c r="C18" s="172">
        <v>27248</v>
      </c>
      <c r="D18" s="209">
        <v>0.49017773620205801</v>
      </c>
      <c r="E18" s="186">
        <v>28340</v>
      </c>
      <c r="F18" s="209">
        <v>0.50982226379794204</v>
      </c>
      <c r="G18" s="172">
        <v>53276</v>
      </c>
      <c r="H18" s="209">
        <v>0.95840828955889756</v>
      </c>
      <c r="I18" s="186">
        <v>2312</v>
      </c>
      <c r="J18" s="209">
        <v>4.1591710441102395E-2</v>
      </c>
      <c r="K18" s="172">
        <v>50970</v>
      </c>
      <c r="L18" s="209">
        <v>0.91692451608260772</v>
      </c>
      <c r="M18" s="170">
        <v>4618</v>
      </c>
      <c r="N18" s="210">
        <v>8.3075483917392237E-2</v>
      </c>
      <c r="P18" s="187"/>
      <c r="Q18" s="187"/>
    </row>
    <row r="19" spans="1:17" ht="18.75" customHeight="1" x14ac:dyDescent="0.25">
      <c r="A19" s="79" t="s">
        <v>148</v>
      </c>
      <c r="B19" s="172">
        <v>31582</v>
      </c>
      <c r="C19" s="172">
        <v>15594</v>
      </c>
      <c r="D19" s="209">
        <v>0.49376226964726744</v>
      </c>
      <c r="E19" s="186">
        <v>15988</v>
      </c>
      <c r="F19" s="209">
        <v>0.50623773035273256</v>
      </c>
      <c r="G19" s="172">
        <v>30855</v>
      </c>
      <c r="H19" s="209">
        <v>0.97698055854600718</v>
      </c>
      <c r="I19" s="186">
        <v>727</v>
      </c>
      <c r="J19" s="209">
        <v>2.3019441453992779E-2</v>
      </c>
      <c r="K19" s="172">
        <v>28818</v>
      </c>
      <c r="L19" s="209">
        <v>0.91248179342663538</v>
      </c>
      <c r="M19" s="170">
        <v>2764</v>
      </c>
      <c r="N19" s="210">
        <v>8.7518206573364579E-2</v>
      </c>
      <c r="P19" s="187"/>
      <c r="Q19" s="187"/>
    </row>
    <row r="20" spans="1:17" ht="18.75" customHeight="1" x14ac:dyDescent="0.25">
      <c r="A20" s="79" t="s">
        <v>149</v>
      </c>
      <c r="B20" s="172">
        <v>27823</v>
      </c>
      <c r="C20" s="172">
        <v>13892</v>
      </c>
      <c r="D20" s="209">
        <v>0.49929914099845452</v>
      </c>
      <c r="E20" s="186">
        <v>13931</v>
      </c>
      <c r="F20" s="209">
        <v>0.50070085900154548</v>
      </c>
      <c r="G20" s="172">
        <v>27060</v>
      </c>
      <c r="H20" s="209">
        <v>0.97257664522157927</v>
      </c>
      <c r="I20" s="186">
        <v>763</v>
      </c>
      <c r="J20" s="209">
        <v>2.7423354778420731E-2</v>
      </c>
      <c r="K20" s="172">
        <v>25618</v>
      </c>
      <c r="L20" s="209">
        <v>0.92074902059447217</v>
      </c>
      <c r="M20" s="170">
        <v>2205</v>
      </c>
      <c r="N20" s="210">
        <v>7.9250979405527805E-2</v>
      </c>
      <c r="P20" s="187"/>
      <c r="Q20" s="187"/>
    </row>
    <row r="21" spans="1:17" ht="18.75" customHeight="1" x14ac:dyDescent="0.25">
      <c r="A21" s="79" t="s">
        <v>150</v>
      </c>
      <c r="B21" s="172">
        <v>54250</v>
      </c>
      <c r="C21" s="172">
        <v>27062</v>
      </c>
      <c r="D21" s="209">
        <v>0.49883870967741933</v>
      </c>
      <c r="E21" s="186">
        <v>27188</v>
      </c>
      <c r="F21" s="209">
        <v>0.50116129032258061</v>
      </c>
      <c r="G21" s="172">
        <v>52842</v>
      </c>
      <c r="H21" s="209">
        <v>0.97404608294930872</v>
      </c>
      <c r="I21" s="186">
        <v>1408</v>
      </c>
      <c r="J21" s="209">
        <v>2.5953917050691243E-2</v>
      </c>
      <c r="K21" s="172">
        <v>50525</v>
      </c>
      <c r="L21" s="209">
        <v>0.93133640552995389</v>
      </c>
      <c r="M21" s="170">
        <v>3725</v>
      </c>
      <c r="N21" s="210">
        <v>6.866359447004608E-2</v>
      </c>
      <c r="P21" s="187"/>
      <c r="Q21" s="187"/>
    </row>
    <row r="22" spans="1:17" ht="7.5" customHeight="1" x14ac:dyDescent="0.25">
      <c r="A22" s="79"/>
      <c r="B22" s="187"/>
      <c r="C22" s="187"/>
      <c r="D22" s="44"/>
      <c r="E22" s="187"/>
      <c r="F22" s="44"/>
      <c r="G22" s="187"/>
      <c r="H22" s="44"/>
      <c r="I22" s="187"/>
      <c r="J22" s="44"/>
      <c r="K22" s="187"/>
      <c r="L22" s="44"/>
      <c r="M22" s="188"/>
      <c r="N22" s="44"/>
      <c r="P22" s="187"/>
      <c r="Q22" s="187"/>
    </row>
    <row r="23" spans="1:17" ht="15" customHeight="1" x14ac:dyDescent="0.25">
      <c r="A23" s="151" t="s">
        <v>202</v>
      </c>
    </row>
    <row r="24" spans="1:17" x14ac:dyDescent="0.25">
      <c r="A24" s="151" t="s">
        <v>205</v>
      </c>
    </row>
    <row r="25" spans="1:17" ht="15" customHeight="1" x14ac:dyDescent="0.25">
      <c r="A25" s="48"/>
      <c r="C25" s="63"/>
    </row>
    <row r="26" spans="1:17" ht="15" customHeight="1" x14ac:dyDescent="0.25"/>
    <row r="29" spans="1:17" ht="15" customHeight="1" x14ac:dyDescent="0.25"/>
  </sheetData>
  <mergeCells count="11">
    <mergeCell ref="M4:N5"/>
    <mergeCell ref="A3:A6"/>
    <mergeCell ref="B3:B5"/>
    <mergeCell ref="C3:F3"/>
    <mergeCell ref="G3:J3"/>
    <mergeCell ref="K3:N3"/>
    <mergeCell ref="C4:D5"/>
    <mergeCell ref="E4:F5"/>
    <mergeCell ref="G4:H5"/>
    <mergeCell ref="I4:J5"/>
    <mergeCell ref="K4:L5"/>
  </mergeCells>
  <hyperlinks>
    <hyperlink ref="P2" location="OBSAH!A1" display="Zpět na obsah" xr:uid="{CDB4E848-811A-45E6-9C7E-622A7803FEBE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8BE0A-BDEC-4B15-A22E-3AC1B5C365BD}">
  <dimension ref="A1:S26"/>
  <sheetViews>
    <sheetView showGridLines="0" zoomScaleNormal="100" workbookViewId="0"/>
  </sheetViews>
  <sheetFormatPr defaultColWidth="9.140625" defaultRowHeight="15" x14ac:dyDescent="0.25"/>
  <cols>
    <col min="1" max="1" width="19.28515625" customWidth="1"/>
    <col min="2" max="2" width="10" customWidth="1"/>
    <col min="3" max="12" width="6.85546875" customWidth="1"/>
    <col min="13" max="16" width="6.42578125" customWidth="1"/>
    <col min="17" max="17" width="6.85546875" customWidth="1"/>
    <col min="18" max="18" width="6.7109375" customWidth="1"/>
  </cols>
  <sheetData>
    <row r="1" spans="1:19" ht="22.5" customHeight="1" x14ac:dyDescent="0.25">
      <c r="A1" s="4" t="s">
        <v>206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2"/>
    </row>
    <row r="2" spans="1:19" ht="18.75" customHeight="1" thickBot="1" x14ac:dyDescent="0.3">
      <c r="A2" s="13" t="s">
        <v>80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15" t="s">
        <v>81</v>
      </c>
      <c r="R2" s="66"/>
      <c r="S2" s="16" t="s">
        <v>82</v>
      </c>
    </row>
    <row r="3" spans="1:19" ht="15" customHeight="1" x14ac:dyDescent="0.25">
      <c r="A3" s="446" t="s">
        <v>128</v>
      </c>
      <c r="B3" s="495" t="s">
        <v>207</v>
      </c>
      <c r="C3" s="396" t="s">
        <v>208</v>
      </c>
      <c r="D3" s="396"/>
      <c r="E3" s="396"/>
      <c r="F3" s="396"/>
      <c r="G3" s="396"/>
      <c r="H3" s="396"/>
      <c r="I3" s="396"/>
      <c r="J3" s="396"/>
      <c r="K3" s="396"/>
      <c r="L3" s="396"/>
      <c r="M3" s="396"/>
      <c r="N3" s="396"/>
      <c r="O3" s="396"/>
      <c r="P3" s="396"/>
      <c r="Q3" s="396"/>
    </row>
    <row r="4" spans="1:19" ht="15" customHeight="1" x14ac:dyDescent="0.25">
      <c r="A4" s="447"/>
      <c r="B4" s="496"/>
      <c r="C4" s="498"/>
      <c r="D4" s="498"/>
      <c r="E4" s="498"/>
      <c r="F4" s="498"/>
      <c r="G4" s="498"/>
      <c r="H4" s="498"/>
      <c r="I4" s="498"/>
      <c r="J4" s="498"/>
      <c r="K4" s="498"/>
      <c r="L4" s="498"/>
      <c r="M4" s="498"/>
      <c r="N4" s="498"/>
      <c r="O4" s="498"/>
      <c r="P4" s="498"/>
      <c r="Q4" s="498"/>
    </row>
    <row r="5" spans="1:19" ht="17.25" customHeight="1" x14ac:dyDescent="0.25">
      <c r="A5" s="447"/>
      <c r="B5" s="496"/>
      <c r="C5" s="499" t="s">
        <v>209</v>
      </c>
      <c r="D5" s="441" t="s">
        <v>210</v>
      </c>
      <c r="E5" s="441" t="s">
        <v>211</v>
      </c>
      <c r="F5" s="441" t="s">
        <v>212</v>
      </c>
      <c r="G5" s="441" t="s">
        <v>213</v>
      </c>
      <c r="H5" s="441" t="s">
        <v>214</v>
      </c>
      <c r="I5" s="441" t="s">
        <v>215</v>
      </c>
      <c r="J5" s="441" t="s">
        <v>216</v>
      </c>
      <c r="K5" s="441" t="s">
        <v>217</v>
      </c>
      <c r="L5" s="441" t="s">
        <v>218</v>
      </c>
      <c r="M5" s="441" t="s">
        <v>219</v>
      </c>
      <c r="N5" s="441" t="s">
        <v>220</v>
      </c>
      <c r="O5" s="441" t="s">
        <v>221</v>
      </c>
      <c r="P5" s="441" t="s">
        <v>222</v>
      </c>
      <c r="Q5" s="501" t="s">
        <v>223</v>
      </c>
    </row>
    <row r="6" spans="1:19" ht="17.25" customHeight="1" thickBot="1" x14ac:dyDescent="0.3">
      <c r="A6" s="448"/>
      <c r="B6" s="497"/>
      <c r="C6" s="500"/>
      <c r="D6" s="442"/>
      <c r="E6" s="442"/>
      <c r="F6" s="442"/>
      <c r="G6" s="442"/>
      <c r="H6" s="442"/>
      <c r="I6" s="442"/>
      <c r="J6" s="442"/>
      <c r="K6" s="442"/>
      <c r="L6" s="442"/>
      <c r="M6" s="442"/>
      <c r="N6" s="442"/>
      <c r="O6" s="442"/>
      <c r="P6" s="442"/>
      <c r="Q6" s="502"/>
    </row>
    <row r="7" spans="1:19" ht="18.75" customHeight="1" x14ac:dyDescent="0.25">
      <c r="A7" s="67" t="s">
        <v>136</v>
      </c>
      <c r="B7" s="211">
        <v>499447</v>
      </c>
      <c r="C7" s="212">
        <v>5030</v>
      </c>
      <c r="D7" s="213">
        <v>8983</v>
      </c>
      <c r="E7" s="213">
        <v>10636</v>
      </c>
      <c r="F7" s="213">
        <v>11581</v>
      </c>
      <c r="G7" s="213">
        <v>62398</v>
      </c>
      <c r="H7" s="213">
        <v>112817</v>
      </c>
      <c r="I7" s="213">
        <v>115800</v>
      </c>
      <c r="J7" s="213">
        <v>103336</v>
      </c>
      <c r="K7" s="213">
        <v>48703</v>
      </c>
      <c r="L7" s="213">
        <v>10167</v>
      </c>
      <c r="M7" s="213">
        <v>4237</v>
      </c>
      <c r="N7" s="213">
        <v>1985</v>
      </c>
      <c r="O7" s="213">
        <v>976</v>
      </c>
      <c r="P7" s="213">
        <v>593</v>
      </c>
      <c r="Q7" s="214">
        <v>2205</v>
      </c>
    </row>
    <row r="8" spans="1:19" ht="18.75" customHeight="1" x14ac:dyDescent="0.25">
      <c r="A8" s="79" t="s">
        <v>137</v>
      </c>
      <c r="B8" s="215">
        <v>77876</v>
      </c>
      <c r="C8" s="216">
        <v>1046</v>
      </c>
      <c r="D8" s="217">
        <v>1772</v>
      </c>
      <c r="E8" s="217">
        <v>2284</v>
      </c>
      <c r="F8" s="217">
        <v>2577</v>
      </c>
      <c r="G8" s="217">
        <v>10113</v>
      </c>
      <c r="H8" s="217">
        <v>17242</v>
      </c>
      <c r="I8" s="217">
        <v>17428</v>
      </c>
      <c r="J8" s="217">
        <v>15735</v>
      </c>
      <c r="K8" s="217">
        <v>7486</v>
      </c>
      <c r="L8" s="217">
        <v>1081</v>
      </c>
      <c r="M8" s="217">
        <v>410</v>
      </c>
      <c r="N8" s="217">
        <v>160</v>
      </c>
      <c r="O8" s="217">
        <v>85</v>
      </c>
      <c r="P8" s="217">
        <v>55</v>
      </c>
      <c r="Q8" s="143">
        <v>402</v>
      </c>
    </row>
    <row r="9" spans="1:19" ht="18.75" customHeight="1" x14ac:dyDescent="0.25">
      <c r="A9" s="79" t="s">
        <v>138</v>
      </c>
      <c r="B9" s="215">
        <v>50952</v>
      </c>
      <c r="C9" s="216">
        <v>559</v>
      </c>
      <c r="D9" s="217">
        <v>1006</v>
      </c>
      <c r="E9" s="217">
        <v>1035</v>
      </c>
      <c r="F9" s="217">
        <v>1068</v>
      </c>
      <c r="G9" s="217">
        <v>6583</v>
      </c>
      <c r="H9" s="217">
        <v>11726</v>
      </c>
      <c r="I9" s="217">
        <v>11980</v>
      </c>
      <c r="J9" s="217">
        <v>10375</v>
      </c>
      <c r="K9" s="217">
        <v>4673</v>
      </c>
      <c r="L9" s="217">
        <v>898</v>
      </c>
      <c r="M9" s="217">
        <v>309</v>
      </c>
      <c r="N9" s="217">
        <v>122</v>
      </c>
      <c r="O9" s="217">
        <v>77</v>
      </c>
      <c r="P9" s="217">
        <v>50</v>
      </c>
      <c r="Q9" s="143">
        <v>491</v>
      </c>
    </row>
    <row r="10" spans="1:19" ht="18.75" customHeight="1" x14ac:dyDescent="0.25">
      <c r="A10" s="79" t="s">
        <v>139</v>
      </c>
      <c r="B10" s="215">
        <v>31925</v>
      </c>
      <c r="C10" s="216">
        <v>311</v>
      </c>
      <c r="D10" s="217">
        <v>524</v>
      </c>
      <c r="E10" s="217">
        <v>684</v>
      </c>
      <c r="F10" s="217">
        <v>734</v>
      </c>
      <c r="G10" s="217">
        <v>3927</v>
      </c>
      <c r="H10" s="217">
        <v>7140</v>
      </c>
      <c r="I10" s="217">
        <v>7453</v>
      </c>
      <c r="J10" s="217">
        <v>6677</v>
      </c>
      <c r="K10" s="217">
        <v>3166</v>
      </c>
      <c r="L10" s="217">
        <v>715</v>
      </c>
      <c r="M10" s="217">
        <v>278</v>
      </c>
      <c r="N10" s="217">
        <v>141</v>
      </c>
      <c r="O10" s="217">
        <v>62</v>
      </c>
      <c r="P10" s="217">
        <v>27</v>
      </c>
      <c r="Q10" s="143">
        <v>86</v>
      </c>
    </row>
    <row r="11" spans="1:19" ht="18.75" customHeight="1" x14ac:dyDescent="0.25">
      <c r="A11" s="79" t="s">
        <v>140</v>
      </c>
      <c r="B11" s="215">
        <v>27816</v>
      </c>
      <c r="C11" s="216">
        <v>258</v>
      </c>
      <c r="D11" s="217">
        <v>500</v>
      </c>
      <c r="E11" s="217">
        <v>607</v>
      </c>
      <c r="F11" s="217">
        <v>653</v>
      </c>
      <c r="G11" s="217">
        <v>3539</v>
      </c>
      <c r="H11" s="217">
        <v>6532</v>
      </c>
      <c r="I11" s="217">
        <v>6505</v>
      </c>
      <c r="J11" s="217">
        <v>5618</v>
      </c>
      <c r="K11" s="217">
        <v>2674</v>
      </c>
      <c r="L11" s="217">
        <v>564</v>
      </c>
      <c r="M11" s="217">
        <v>186</v>
      </c>
      <c r="N11" s="217">
        <v>81</v>
      </c>
      <c r="O11" s="217">
        <v>20</v>
      </c>
      <c r="P11" s="217">
        <v>18</v>
      </c>
      <c r="Q11" s="143">
        <v>61</v>
      </c>
    </row>
    <row r="12" spans="1:19" ht="18.75" customHeight="1" x14ac:dyDescent="0.25">
      <c r="A12" s="79" t="s">
        <v>141</v>
      </c>
      <c r="B12" s="215">
        <v>12039</v>
      </c>
      <c r="C12" s="216">
        <v>162</v>
      </c>
      <c r="D12" s="217">
        <v>273</v>
      </c>
      <c r="E12" s="217">
        <v>307</v>
      </c>
      <c r="F12" s="217">
        <v>324</v>
      </c>
      <c r="G12" s="217">
        <v>1575</v>
      </c>
      <c r="H12" s="217">
        <v>2700</v>
      </c>
      <c r="I12" s="217">
        <v>2788</v>
      </c>
      <c r="J12" s="217">
        <v>2425</v>
      </c>
      <c r="K12" s="217">
        <v>1029</v>
      </c>
      <c r="L12" s="217">
        <v>192</v>
      </c>
      <c r="M12" s="217">
        <v>94</v>
      </c>
      <c r="N12" s="217">
        <v>30</v>
      </c>
      <c r="O12" s="217">
        <v>15</v>
      </c>
      <c r="P12" s="217">
        <v>11</v>
      </c>
      <c r="Q12" s="143">
        <v>114</v>
      </c>
    </row>
    <row r="13" spans="1:19" ht="18.75" customHeight="1" x14ac:dyDescent="0.25">
      <c r="A13" s="79" t="s">
        <v>142</v>
      </c>
      <c r="B13" s="218">
        <v>37047</v>
      </c>
      <c r="C13" s="216">
        <v>338</v>
      </c>
      <c r="D13" s="217">
        <v>577</v>
      </c>
      <c r="E13" s="217">
        <v>592</v>
      </c>
      <c r="F13" s="217">
        <v>592</v>
      </c>
      <c r="G13" s="217">
        <v>4420</v>
      </c>
      <c r="H13" s="217">
        <v>8545</v>
      </c>
      <c r="I13" s="217">
        <v>8935</v>
      </c>
      <c r="J13" s="217">
        <v>7784</v>
      </c>
      <c r="K13" s="217">
        <v>3589</v>
      </c>
      <c r="L13" s="217">
        <v>815</v>
      </c>
      <c r="M13" s="217">
        <v>358</v>
      </c>
      <c r="N13" s="217">
        <v>179</v>
      </c>
      <c r="O13" s="217">
        <v>75</v>
      </c>
      <c r="P13" s="217">
        <v>42</v>
      </c>
      <c r="Q13" s="143">
        <v>206</v>
      </c>
    </row>
    <row r="14" spans="1:19" ht="18.75" customHeight="1" x14ac:dyDescent="0.25">
      <c r="A14" s="79" t="s">
        <v>143</v>
      </c>
      <c r="B14" s="218">
        <v>19202</v>
      </c>
      <c r="C14" s="216">
        <v>162</v>
      </c>
      <c r="D14" s="217">
        <v>307</v>
      </c>
      <c r="E14" s="217">
        <v>330</v>
      </c>
      <c r="F14" s="217">
        <v>343</v>
      </c>
      <c r="G14" s="217">
        <v>2381</v>
      </c>
      <c r="H14" s="217">
        <v>4484</v>
      </c>
      <c r="I14" s="217">
        <v>4626</v>
      </c>
      <c r="J14" s="217">
        <v>3913</v>
      </c>
      <c r="K14" s="217">
        <v>1850</v>
      </c>
      <c r="L14" s="217">
        <v>439</v>
      </c>
      <c r="M14" s="217">
        <v>186</v>
      </c>
      <c r="N14" s="217">
        <v>79</v>
      </c>
      <c r="O14" s="217">
        <v>40</v>
      </c>
      <c r="P14" s="217">
        <v>14</v>
      </c>
      <c r="Q14" s="143">
        <v>48</v>
      </c>
    </row>
    <row r="15" spans="1:19" ht="18.75" customHeight="1" x14ac:dyDescent="0.25">
      <c r="A15" s="79" t="s">
        <v>144</v>
      </c>
      <c r="B15" s="218">
        <v>27108</v>
      </c>
      <c r="C15" s="216">
        <v>217</v>
      </c>
      <c r="D15" s="217">
        <v>383</v>
      </c>
      <c r="E15" s="217">
        <v>513</v>
      </c>
      <c r="F15" s="217">
        <v>575</v>
      </c>
      <c r="G15" s="217">
        <v>3349</v>
      </c>
      <c r="H15" s="217">
        <v>6141</v>
      </c>
      <c r="I15" s="217">
        <v>6399</v>
      </c>
      <c r="J15" s="217">
        <v>5712</v>
      </c>
      <c r="K15" s="217">
        <v>2643</v>
      </c>
      <c r="L15" s="217">
        <v>578</v>
      </c>
      <c r="M15" s="217">
        <v>294</v>
      </c>
      <c r="N15" s="217">
        <v>137</v>
      </c>
      <c r="O15" s="217">
        <v>58</v>
      </c>
      <c r="P15" s="217">
        <v>47</v>
      </c>
      <c r="Q15" s="143">
        <v>62</v>
      </c>
    </row>
    <row r="16" spans="1:19" ht="18.75" customHeight="1" x14ac:dyDescent="0.25">
      <c r="A16" s="79" t="s">
        <v>145</v>
      </c>
      <c r="B16" s="218">
        <v>25440</v>
      </c>
      <c r="C16" s="216">
        <v>237</v>
      </c>
      <c r="D16" s="217">
        <v>456</v>
      </c>
      <c r="E16" s="217">
        <v>479</v>
      </c>
      <c r="F16" s="217">
        <v>446</v>
      </c>
      <c r="G16" s="217">
        <v>3224</v>
      </c>
      <c r="H16" s="217">
        <v>5739</v>
      </c>
      <c r="I16" s="217">
        <v>5911</v>
      </c>
      <c r="J16" s="217">
        <v>5451</v>
      </c>
      <c r="K16" s="217">
        <v>2437</v>
      </c>
      <c r="L16" s="217">
        <v>538</v>
      </c>
      <c r="M16" s="217">
        <v>259</v>
      </c>
      <c r="N16" s="217">
        <v>122</v>
      </c>
      <c r="O16" s="217">
        <v>58</v>
      </c>
      <c r="P16" s="217">
        <v>26</v>
      </c>
      <c r="Q16" s="143">
        <v>57</v>
      </c>
    </row>
    <row r="17" spans="1:17" ht="18.75" customHeight="1" x14ac:dyDescent="0.25">
      <c r="A17" s="79" t="s">
        <v>146</v>
      </c>
      <c r="B17" s="218">
        <v>23960</v>
      </c>
      <c r="C17" s="216">
        <v>237</v>
      </c>
      <c r="D17" s="217">
        <v>415</v>
      </c>
      <c r="E17" s="217">
        <v>486</v>
      </c>
      <c r="F17" s="217">
        <v>514</v>
      </c>
      <c r="G17" s="217">
        <v>2970</v>
      </c>
      <c r="H17" s="217">
        <v>5399</v>
      </c>
      <c r="I17" s="217">
        <v>5535</v>
      </c>
      <c r="J17" s="217">
        <v>4930</v>
      </c>
      <c r="K17" s="217">
        <v>2374</v>
      </c>
      <c r="L17" s="217">
        <v>588</v>
      </c>
      <c r="M17" s="217">
        <v>256</v>
      </c>
      <c r="N17" s="217">
        <v>121</v>
      </c>
      <c r="O17" s="217">
        <v>54</v>
      </c>
      <c r="P17" s="217">
        <v>32</v>
      </c>
      <c r="Q17" s="143">
        <v>49</v>
      </c>
    </row>
    <row r="18" spans="1:17" ht="18.75" customHeight="1" x14ac:dyDescent="0.25">
      <c r="A18" s="79" t="s">
        <v>147</v>
      </c>
      <c r="B18" s="218">
        <v>54819</v>
      </c>
      <c r="C18" s="216">
        <v>533</v>
      </c>
      <c r="D18" s="216">
        <v>938</v>
      </c>
      <c r="E18" s="216">
        <v>1181</v>
      </c>
      <c r="F18" s="216">
        <v>1434</v>
      </c>
      <c r="G18" s="216">
        <v>6813</v>
      </c>
      <c r="H18" s="216">
        <v>12309</v>
      </c>
      <c r="I18" s="216">
        <v>12635</v>
      </c>
      <c r="J18" s="216">
        <v>11174</v>
      </c>
      <c r="K18" s="216">
        <v>5547</v>
      </c>
      <c r="L18" s="216">
        <v>1226</v>
      </c>
      <c r="M18" s="216">
        <v>488</v>
      </c>
      <c r="N18" s="216">
        <v>240</v>
      </c>
      <c r="O18" s="216">
        <v>128</v>
      </c>
      <c r="P18" s="216">
        <v>76</v>
      </c>
      <c r="Q18" s="188">
        <v>97</v>
      </c>
    </row>
    <row r="19" spans="1:17" ht="18.75" customHeight="1" x14ac:dyDescent="0.25">
      <c r="A19" s="79" t="s">
        <v>148</v>
      </c>
      <c r="B19" s="218">
        <v>31035</v>
      </c>
      <c r="C19" s="216">
        <v>275</v>
      </c>
      <c r="D19" s="216">
        <v>607</v>
      </c>
      <c r="E19" s="216">
        <v>682</v>
      </c>
      <c r="F19" s="216">
        <v>771</v>
      </c>
      <c r="G19" s="216">
        <v>3668</v>
      </c>
      <c r="H19" s="216">
        <v>6911</v>
      </c>
      <c r="I19" s="216">
        <v>7017</v>
      </c>
      <c r="J19" s="216">
        <v>6318</v>
      </c>
      <c r="K19" s="216">
        <v>3057</v>
      </c>
      <c r="L19" s="216">
        <v>736</v>
      </c>
      <c r="M19" s="216">
        <v>321</v>
      </c>
      <c r="N19" s="216">
        <v>167</v>
      </c>
      <c r="O19" s="216">
        <v>102</v>
      </c>
      <c r="P19" s="216">
        <v>59</v>
      </c>
      <c r="Q19" s="188">
        <v>344</v>
      </c>
    </row>
    <row r="20" spans="1:17" ht="18.75" customHeight="1" x14ac:dyDescent="0.25">
      <c r="A20" s="79" t="s">
        <v>149</v>
      </c>
      <c r="B20" s="218">
        <v>27188</v>
      </c>
      <c r="C20" s="216">
        <v>193</v>
      </c>
      <c r="D20" s="216">
        <v>384</v>
      </c>
      <c r="E20" s="216">
        <v>438</v>
      </c>
      <c r="F20" s="216">
        <v>423</v>
      </c>
      <c r="G20" s="216">
        <v>3234</v>
      </c>
      <c r="H20" s="216">
        <v>6155</v>
      </c>
      <c r="I20" s="216">
        <v>6477</v>
      </c>
      <c r="J20" s="216">
        <v>5923</v>
      </c>
      <c r="K20" s="216">
        <v>2894</v>
      </c>
      <c r="L20" s="216">
        <v>579</v>
      </c>
      <c r="M20" s="216">
        <v>238</v>
      </c>
      <c r="N20" s="216">
        <v>105</v>
      </c>
      <c r="O20" s="216">
        <v>54</v>
      </c>
      <c r="P20" s="216">
        <v>39</v>
      </c>
      <c r="Q20" s="188">
        <v>52</v>
      </c>
    </row>
    <row r="21" spans="1:17" ht="18.75" customHeight="1" x14ac:dyDescent="0.25">
      <c r="A21" s="79" t="s">
        <v>150</v>
      </c>
      <c r="B21" s="218">
        <v>53040</v>
      </c>
      <c r="C21" s="216">
        <v>502</v>
      </c>
      <c r="D21" s="216">
        <v>841</v>
      </c>
      <c r="E21" s="216">
        <v>1018</v>
      </c>
      <c r="F21" s="216">
        <v>1127</v>
      </c>
      <c r="G21" s="216">
        <v>6602</v>
      </c>
      <c r="H21" s="216">
        <v>11794</v>
      </c>
      <c r="I21" s="216">
        <v>12111</v>
      </c>
      <c r="J21" s="216">
        <v>11301</v>
      </c>
      <c r="K21" s="216">
        <v>5284</v>
      </c>
      <c r="L21" s="216">
        <v>1218</v>
      </c>
      <c r="M21" s="216">
        <v>560</v>
      </c>
      <c r="N21" s="216">
        <v>301</v>
      </c>
      <c r="O21" s="216">
        <v>148</v>
      </c>
      <c r="P21" s="216">
        <v>97</v>
      </c>
      <c r="Q21" s="188">
        <v>136</v>
      </c>
    </row>
    <row r="22" spans="1:17" ht="7.5" customHeight="1" x14ac:dyDescent="0.25">
      <c r="A22" s="79"/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</row>
    <row r="23" spans="1:17" ht="15" customHeight="1" x14ac:dyDescent="0.25">
      <c r="A23" s="219" t="s">
        <v>224</v>
      </c>
      <c r="B23" s="188"/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</row>
    <row r="24" spans="1:17" x14ac:dyDescent="0.25">
      <c r="A24" s="220"/>
      <c r="C24" s="63"/>
    </row>
    <row r="26" spans="1:17" x14ac:dyDescent="0.25"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</row>
  </sheetData>
  <mergeCells count="18">
    <mergeCell ref="J5:J6"/>
    <mergeCell ref="K5:K6"/>
    <mergeCell ref="L5:L6"/>
    <mergeCell ref="M5:M6"/>
    <mergeCell ref="N5:N6"/>
    <mergeCell ref="O5:O6"/>
    <mergeCell ref="A3:A6"/>
    <mergeCell ref="B3:B6"/>
    <mergeCell ref="C3:Q4"/>
    <mergeCell ref="C5:C6"/>
    <mergeCell ref="D5:D6"/>
    <mergeCell ref="E5:E6"/>
    <mergeCell ref="F5:F6"/>
    <mergeCell ref="G5:G6"/>
    <mergeCell ref="H5:H6"/>
    <mergeCell ref="I5:I6"/>
    <mergeCell ref="P5:P6"/>
    <mergeCell ref="Q5:Q6"/>
  </mergeCells>
  <hyperlinks>
    <hyperlink ref="S2" location="OBSAH!A1" display="Zpět na obsah" xr:uid="{1383B08E-37D3-4898-80EA-6FB2826CA0B6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8A34E-4A45-4632-B493-CD731421E708}">
  <dimension ref="A1:O26"/>
  <sheetViews>
    <sheetView showGridLines="0" zoomScaleNormal="100" workbookViewId="0"/>
  </sheetViews>
  <sheetFormatPr defaultColWidth="9.140625" defaultRowHeight="15" x14ac:dyDescent="0.25"/>
  <cols>
    <col min="1" max="1" width="19.28515625" customWidth="1"/>
    <col min="2" max="11" width="8.7109375" customWidth="1"/>
    <col min="14" max="14" width="6.7109375" customWidth="1"/>
  </cols>
  <sheetData>
    <row r="1" spans="1:15" ht="22.5" customHeight="1" x14ac:dyDescent="0.25">
      <c r="A1" s="150" t="s">
        <v>225</v>
      </c>
      <c r="B1" s="1"/>
      <c r="C1" s="1"/>
      <c r="D1" s="1"/>
      <c r="E1" s="1"/>
      <c r="F1" s="1"/>
      <c r="G1" s="1"/>
      <c r="H1" s="1"/>
      <c r="I1" s="1"/>
      <c r="K1" s="12"/>
    </row>
    <row r="2" spans="1:15" ht="18.75" customHeight="1" thickBot="1" x14ac:dyDescent="0.3">
      <c r="A2" s="13" t="s">
        <v>80</v>
      </c>
      <c r="B2" s="66"/>
      <c r="C2" s="66"/>
      <c r="D2" s="66"/>
      <c r="E2" s="66"/>
      <c r="F2" s="66"/>
      <c r="G2" s="66"/>
      <c r="H2" s="66"/>
      <c r="I2" s="221"/>
      <c r="J2" s="221"/>
      <c r="K2" s="221"/>
      <c r="L2" s="66"/>
      <c r="M2" s="15" t="s">
        <v>81</v>
      </c>
      <c r="N2" s="66"/>
      <c r="O2" s="16" t="s">
        <v>82</v>
      </c>
    </row>
    <row r="3" spans="1:15" ht="12.75" customHeight="1" x14ac:dyDescent="0.25">
      <c r="A3" s="446" t="s">
        <v>128</v>
      </c>
      <c r="B3" s="495" t="s">
        <v>226</v>
      </c>
      <c r="C3" s="396" t="s">
        <v>208</v>
      </c>
      <c r="D3" s="396"/>
      <c r="E3" s="396"/>
      <c r="F3" s="396"/>
      <c r="G3" s="396"/>
      <c r="H3" s="396"/>
      <c r="I3" s="396"/>
      <c r="J3" s="396"/>
      <c r="K3" s="396"/>
      <c r="L3" s="396"/>
      <c r="M3" s="396"/>
    </row>
    <row r="4" spans="1:15" ht="12.75" customHeight="1" x14ac:dyDescent="0.25">
      <c r="A4" s="447"/>
      <c r="B4" s="496"/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8"/>
    </row>
    <row r="5" spans="1:15" ht="12.75" customHeight="1" x14ac:dyDescent="0.25">
      <c r="A5" s="447"/>
      <c r="B5" s="496"/>
      <c r="C5" s="499" t="s">
        <v>213</v>
      </c>
      <c r="D5" s="441" t="s">
        <v>214</v>
      </c>
      <c r="E5" s="499" t="s">
        <v>215</v>
      </c>
      <c r="F5" s="441" t="s">
        <v>216</v>
      </c>
      <c r="G5" s="441" t="s">
        <v>217</v>
      </c>
      <c r="H5" s="441" t="s">
        <v>218</v>
      </c>
      <c r="I5" s="441" t="s">
        <v>219</v>
      </c>
      <c r="J5" s="441" t="s">
        <v>220</v>
      </c>
      <c r="K5" s="441" t="s">
        <v>221</v>
      </c>
      <c r="L5" s="441" t="s">
        <v>222</v>
      </c>
      <c r="M5" s="501" t="s">
        <v>223</v>
      </c>
    </row>
    <row r="6" spans="1:15" ht="20.25" customHeight="1" thickBot="1" x14ac:dyDescent="0.3">
      <c r="A6" s="448"/>
      <c r="B6" s="497"/>
      <c r="C6" s="500"/>
      <c r="D6" s="442"/>
      <c r="E6" s="500"/>
      <c r="F6" s="442"/>
      <c r="G6" s="442"/>
      <c r="H6" s="442"/>
      <c r="I6" s="442"/>
      <c r="J6" s="442"/>
      <c r="K6" s="442"/>
      <c r="L6" s="442"/>
      <c r="M6" s="502"/>
    </row>
    <row r="7" spans="1:15" ht="18.75" customHeight="1" x14ac:dyDescent="0.25">
      <c r="A7" s="67" t="s">
        <v>136</v>
      </c>
      <c r="B7" s="211">
        <v>15433</v>
      </c>
      <c r="C7" s="213">
        <v>222</v>
      </c>
      <c r="D7" s="213">
        <v>517</v>
      </c>
      <c r="E7" s="213">
        <v>624</v>
      </c>
      <c r="F7" s="213">
        <v>837</v>
      </c>
      <c r="G7" s="213">
        <v>976</v>
      </c>
      <c r="H7" s="213">
        <v>873</v>
      </c>
      <c r="I7" s="213">
        <v>771</v>
      </c>
      <c r="J7" s="213">
        <v>656</v>
      </c>
      <c r="K7" s="213">
        <v>510</v>
      </c>
      <c r="L7" s="213">
        <v>468</v>
      </c>
      <c r="M7" s="214">
        <v>8979</v>
      </c>
    </row>
    <row r="8" spans="1:15" ht="18.75" customHeight="1" x14ac:dyDescent="0.25">
      <c r="A8" s="79" t="s">
        <v>137</v>
      </c>
      <c r="B8" s="215">
        <v>4807</v>
      </c>
      <c r="C8" s="217">
        <v>140</v>
      </c>
      <c r="D8" s="217">
        <v>305</v>
      </c>
      <c r="E8" s="217">
        <v>360</v>
      </c>
      <c r="F8" s="217">
        <v>396</v>
      </c>
      <c r="G8" s="217">
        <v>474</v>
      </c>
      <c r="H8" s="217">
        <v>381</v>
      </c>
      <c r="I8" s="217">
        <v>290</v>
      </c>
      <c r="J8" s="217">
        <v>223</v>
      </c>
      <c r="K8" s="217">
        <v>136</v>
      </c>
      <c r="L8" s="217">
        <v>128</v>
      </c>
      <c r="M8" s="143">
        <v>1974</v>
      </c>
    </row>
    <row r="9" spans="1:15" ht="18.75" customHeight="1" x14ac:dyDescent="0.25">
      <c r="A9" s="79" t="s">
        <v>138</v>
      </c>
      <c r="B9" s="215">
        <v>1779</v>
      </c>
      <c r="C9" s="217">
        <v>29</v>
      </c>
      <c r="D9" s="217">
        <v>68</v>
      </c>
      <c r="E9" s="217">
        <v>81</v>
      </c>
      <c r="F9" s="217">
        <v>118</v>
      </c>
      <c r="G9" s="217">
        <v>121</v>
      </c>
      <c r="H9" s="217">
        <v>95</v>
      </c>
      <c r="I9" s="217">
        <v>64</v>
      </c>
      <c r="J9" s="217">
        <v>63</v>
      </c>
      <c r="K9" s="217">
        <v>54</v>
      </c>
      <c r="L9" s="217">
        <v>40</v>
      </c>
      <c r="M9" s="143">
        <v>1046</v>
      </c>
    </row>
    <row r="10" spans="1:15" ht="18.75" customHeight="1" x14ac:dyDescent="0.25">
      <c r="A10" s="79" t="s">
        <v>139</v>
      </c>
      <c r="B10" s="215">
        <v>546</v>
      </c>
      <c r="C10" s="222">
        <v>0</v>
      </c>
      <c r="D10" s="222">
        <v>0</v>
      </c>
      <c r="E10" s="217">
        <v>1</v>
      </c>
      <c r="F10" s="217">
        <v>18</v>
      </c>
      <c r="G10" s="217">
        <v>18</v>
      </c>
      <c r="H10" s="217">
        <v>27</v>
      </c>
      <c r="I10" s="217">
        <v>26</v>
      </c>
      <c r="J10" s="217">
        <v>35</v>
      </c>
      <c r="K10" s="217">
        <v>20</v>
      </c>
      <c r="L10" s="217">
        <v>18</v>
      </c>
      <c r="M10" s="143">
        <v>383</v>
      </c>
    </row>
    <row r="11" spans="1:15" ht="18.75" customHeight="1" x14ac:dyDescent="0.25">
      <c r="A11" s="79" t="s">
        <v>140</v>
      </c>
      <c r="B11" s="215">
        <v>988</v>
      </c>
      <c r="C11" s="217">
        <v>7</v>
      </c>
      <c r="D11" s="217">
        <v>18</v>
      </c>
      <c r="E11" s="217">
        <v>18</v>
      </c>
      <c r="F11" s="217">
        <v>33</v>
      </c>
      <c r="G11" s="217">
        <v>41</v>
      </c>
      <c r="H11" s="217">
        <v>43</v>
      </c>
      <c r="I11" s="217">
        <v>40</v>
      </c>
      <c r="J11" s="217">
        <v>37</v>
      </c>
      <c r="K11" s="217">
        <v>27</v>
      </c>
      <c r="L11" s="217">
        <v>38</v>
      </c>
      <c r="M11" s="143">
        <v>686</v>
      </c>
    </row>
    <row r="12" spans="1:15" ht="18.75" customHeight="1" x14ac:dyDescent="0.25">
      <c r="A12" s="79" t="s">
        <v>141</v>
      </c>
      <c r="B12" s="215">
        <v>208</v>
      </c>
      <c r="C12" s="217">
        <v>1</v>
      </c>
      <c r="D12" s="217">
        <v>3</v>
      </c>
      <c r="E12" s="217">
        <v>5</v>
      </c>
      <c r="F12" s="217">
        <v>10</v>
      </c>
      <c r="G12" s="217">
        <v>9</v>
      </c>
      <c r="H12" s="217">
        <v>14</v>
      </c>
      <c r="I12" s="217">
        <v>11</v>
      </c>
      <c r="J12" s="217">
        <v>18</v>
      </c>
      <c r="K12" s="217">
        <v>13</v>
      </c>
      <c r="L12" s="217">
        <v>11</v>
      </c>
      <c r="M12" s="143">
        <v>113</v>
      </c>
    </row>
    <row r="13" spans="1:15" ht="18.75" customHeight="1" x14ac:dyDescent="0.25">
      <c r="A13" s="79" t="s">
        <v>142</v>
      </c>
      <c r="B13" s="218">
        <v>1030</v>
      </c>
      <c r="C13" s="217">
        <v>12</v>
      </c>
      <c r="D13" s="217">
        <v>26</v>
      </c>
      <c r="E13" s="217">
        <v>43</v>
      </c>
      <c r="F13" s="217">
        <v>53</v>
      </c>
      <c r="G13" s="217">
        <v>54</v>
      </c>
      <c r="H13" s="217">
        <v>47</v>
      </c>
      <c r="I13" s="217">
        <v>59</v>
      </c>
      <c r="J13" s="217">
        <v>31</v>
      </c>
      <c r="K13" s="217">
        <v>29</v>
      </c>
      <c r="L13" s="217">
        <v>33</v>
      </c>
      <c r="M13" s="143">
        <v>643</v>
      </c>
    </row>
    <row r="14" spans="1:15" ht="18.75" customHeight="1" x14ac:dyDescent="0.25">
      <c r="A14" s="79" t="s">
        <v>143</v>
      </c>
      <c r="B14" s="218">
        <v>244</v>
      </c>
      <c r="C14" s="222">
        <v>0</v>
      </c>
      <c r="D14" s="217">
        <v>13</v>
      </c>
      <c r="E14" s="217">
        <v>17</v>
      </c>
      <c r="F14" s="217">
        <v>22</v>
      </c>
      <c r="G14" s="217">
        <v>15</v>
      </c>
      <c r="H14" s="217">
        <v>11</v>
      </c>
      <c r="I14" s="217">
        <v>6</v>
      </c>
      <c r="J14" s="217">
        <v>15</v>
      </c>
      <c r="K14" s="217">
        <v>12</v>
      </c>
      <c r="L14" s="217">
        <v>10</v>
      </c>
      <c r="M14" s="143">
        <v>123</v>
      </c>
    </row>
    <row r="15" spans="1:15" ht="18.75" customHeight="1" x14ac:dyDescent="0.25">
      <c r="A15" s="79" t="s">
        <v>144</v>
      </c>
      <c r="B15" s="218">
        <v>358</v>
      </c>
      <c r="C15" s="217">
        <v>2</v>
      </c>
      <c r="D15" s="217">
        <v>5</v>
      </c>
      <c r="E15" s="217">
        <v>1</v>
      </c>
      <c r="F15" s="217">
        <v>12</v>
      </c>
      <c r="G15" s="217">
        <v>24</v>
      </c>
      <c r="H15" s="217">
        <v>20</v>
      </c>
      <c r="I15" s="217">
        <v>19</v>
      </c>
      <c r="J15" s="217">
        <v>13</v>
      </c>
      <c r="K15" s="217">
        <v>11</v>
      </c>
      <c r="L15" s="217">
        <v>15</v>
      </c>
      <c r="M15" s="143">
        <v>236</v>
      </c>
    </row>
    <row r="16" spans="1:15" ht="18.75" customHeight="1" x14ac:dyDescent="0.25">
      <c r="A16" s="79" t="s">
        <v>145</v>
      </c>
      <c r="B16" s="218">
        <v>808</v>
      </c>
      <c r="C16" s="217">
        <v>11</v>
      </c>
      <c r="D16" s="217">
        <v>17</v>
      </c>
      <c r="E16" s="217">
        <v>29</v>
      </c>
      <c r="F16" s="217">
        <v>35</v>
      </c>
      <c r="G16" s="217">
        <v>34</v>
      </c>
      <c r="H16" s="217">
        <v>45</v>
      </c>
      <c r="I16" s="217">
        <v>40</v>
      </c>
      <c r="J16" s="217">
        <v>25</v>
      </c>
      <c r="K16" s="217">
        <v>23</v>
      </c>
      <c r="L16" s="217">
        <v>23</v>
      </c>
      <c r="M16" s="143">
        <v>526</v>
      </c>
    </row>
    <row r="17" spans="1:13" ht="18.75" customHeight="1" x14ac:dyDescent="0.25">
      <c r="A17" s="79" t="s">
        <v>146</v>
      </c>
      <c r="B17" s="218">
        <v>1504</v>
      </c>
      <c r="C17" s="222">
        <v>0</v>
      </c>
      <c r="D17" s="217">
        <v>1</v>
      </c>
      <c r="E17" s="217">
        <v>9</v>
      </c>
      <c r="F17" s="217">
        <v>18</v>
      </c>
      <c r="G17" s="217">
        <v>29</v>
      </c>
      <c r="H17" s="217">
        <v>35</v>
      </c>
      <c r="I17" s="217">
        <v>57</v>
      </c>
      <c r="J17" s="217">
        <v>45</v>
      </c>
      <c r="K17" s="217">
        <v>43</v>
      </c>
      <c r="L17" s="217">
        <v>35</v>
      </c>
      <c r="M17" s="143">
        <v>1232</v>
      </c>
    </row>
    <row r="18" spans="1:13" ht="18.75" customHeight="1" x14ac:dyDescent="0.25">
      <c r="A18" s="79" t="s">
        <v>147</v>
      </c>
      <c r="B18" s="218">
        <v>769</v>
      </c>
      <c r="C18" s="216">
        <v>9</v>
      </c>
      <c r="D18" s="216">
        <v>30</v>
      </c>
      <c r="E18" s="216">
        <v>23</v>
      </c>
      <c r="F18" s="216">
        <v>28</v>
      </c>
      <c r="G18" s="216">
        <v>37</v>
      </c>
      <c r="H18" s="216">
        <v>41</v>
      </c>
      <c r="I18" s="216">
        <v>40</v>
      </c>
      <c r="J18" s="216">
        <v>35</v>
      </c>
      <c r="K18" s="216">
        <v>40</v>
      </c>
      <c r="L18" s="216">
        <v>38</v>
      </c>
      <c r="M18" s="188">
        <v>448</v>
      </c>
    </row>
    <row r="19" spans="1:13" ht="18.75" customHeight="1" x14ac:dyDescent="0.25">
      <c r="A19" s="79" t="s">
        <v>148</v>
      </c>
      <c r="B19" s="218">
        <v>547</v>
      </c>
      <c r="C19" s="216">
        <v>0</v>
      </c>
      <c r="D19" s="216">
        <v>0</v>
      </c>
      <c r="E19" s="216">
        <v>6</v>
      </c>
      <c r="F19" s="216">
        <v>11</v>
      </c>
      <c r="G19" s="216">
        <v>30</v>
      </c>
      <c r="H19" s="216">
        <v>31</v>
      </c>
      <c r="I19" s="216">
        <v>25</v>
      </c>
      <c r="J19" s="216">
        <v>26</v>
      </c>
      <c r="K19" s="216">
        <v>20</v>
      </c>
      <c r="L19" s="216">
        <v>21</v>
      </c>
      <c r="M19" s="188">
        <v>377</v>
      </c>
    </row>
    <row r="20" spans="1:13" ht="18.75" customHeight="1" x14ac:dyDescent="0.25">
      <c r="A20" s="79" t="s">
        <v>149</v>
      </c>
      <c r="B20" s="218">
        <v>635</v>
      </c>
      <c r="C20" s="216">
        <v>10</v>
      </c>
      <c r="D20" s="216">
        <v>26</v>
      </c>
      <c r="E20" s="216">
        <v>24</v>
      </c>
      <c r="F20" s="216">
        <v>42</v>
      </c>
      <c r="G20" s="216">
        <v>41</v>
      </c>
      <c r="H20" s="216">
        <v>18</v>
      </c>
      <c r="I20" s="216">
        <v>23</v>
      </c>
      <c r="J20" s="216">
        <v>23</v>
      </c>
      <c r="K20" s="216">
        <v>21</v>
      </c>
      <c r="L20" s="216">
        <v>19</v>
      </c>
      <c r="M20" s="188">
        <v>388</v>
      </c>
    </row>
    <row r="21" spans="1:13" ht="18.75" customHeight="1" x14ac:dyDescent="0.25">
      <c r="A21" s="79" t="s">
        <v>150</v>
      </c>
      <c r="B21" s="218">
        <v>1210</v>
      </c>
      <c r="C21" s="216">
        <v>1</v>
      </c>
      <c r="D21" s="216">
        <v>5</v>
      </c>
      <c r="E21" s="216">
        <v>7</v>
      </c>
      <c r="F21" s="216">
        <v>41</v>
      </c>
      <c r="G21" s="216">
        <v>49</v>
      </c>
      <c r="H21" s="216">
        <v>65</v>
      </c>
      <c r="I21" s="216">
        <v>71</v>
      </c>
      <c r="J21" s="216">
        <v>67</v>
      </c>
      <c r="K21" s="216">
        <v>61</v>
      </c>
      <c r="L21" s="216">
        <v>39</v>
      </c>
      <c r="M21" s="188">
        <v>804</v>
      </c>
    </row>
    <row r="22" spans="1:13" ht="7.5" customHeight="1" x14ac:dyDescent="0.25">
      <c r="A22" s="79"/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</row>
    <row r="23" spans="1:13" ht="15" customHeight="1" x14ac:dyDescent="0.25">
      <c r="A23" s="151" t="s">
        <v>227</v>
      </c>
      <c r="C23" s="63"/>
    </row>
    <row r="24" spans="1:13" ht="15" customHeight="1" x14ac:dyDescent="0.25">
      <c r="A24" s="219" t="s">
        <v>224</v>
      </c>
      <c r="C24" s="63"/>
    </row>
    <row r="25" spans="1:13" x14ac:dyDescent="0.25">
      <c r="A25" s="220"/>
    </row>
    <row r="26" spans="1:13" x14ac:dyDescent="0.25"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</row>
  </sheetData>
  <mergeCells count="14">
    <mergeCell ref="J5:J6"/>
    <mergeCell ref="K5:K6"/>
    <mergeCell ref="L5:L6"/>
    <mergeCell ref="M5:M6"/>
    <mergeCell ref="A3:A6"/>
    <mergeCell ref="B3:B6"/>
    <mergeCell ref="C3:M4"/>
    <mergeCell ref="C5:C6"/>
    <mergeCell ref="D5:D6"/>
    <mergeCell ref="E5:E6"/>
    <mergeCell ref="F5:F6"/>
    <mergeCell ref="G5:G6"/>
    <mergeCell ref="H5:H6"/>
    <mergeCell ref="I5:I6"/>
  </mergeCells>
  <hyperlinks>
    <hyperlink ref="O2" location="OBSAH!A1" display="Zpět na obsah" xr:uid="{CF43C9A3-815C-465D-9372-C451D6501157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6F898-955E-400D-9428-8DA5A027A15C}">
  <dimension ref="A1:U27"/>
  <sheetViews>
    <sheetView showGridLines="0" zoomScaleNormal="100" workbookViewId="0"/>
  </sheetViews>
  <sheetFormatPr defaultColWidth="9.140625" defaultRowHeight="15" x14ac:dyDescent="0.25"/>
  <cols>
    <col min="1" max="1" width="14.28515625" customWidth="1"/>
    <col min="2" max="2" width="5.5703125" customWidth="1"/>
    <col min="3" max="3" width="6.85546875" customWidth="1"/>
    <col min="4" max="4" width="6.42578125" customWidth="1"/>
    <col min="5" max="5" width="6.85546875" customWidth="1"/>
    <col min="6" max="6" width="6.42578125" customWidth="1"/>
    <col min="7" max="7" width="6.85546875" customWidth="1"/>
    <col min="8" max="8" width="6.42578125" customWidth="1"/>
    <col min="9" max="9" width="6.85546875" customWidth="1"/>
    <col min="10" max="10" width="6.42578125" customWidth="1"/>
    <col min="11" max="11" width="6.85546875" customWidth="1"/>
    <col min="12" max="12" width="6.42578125" customWidth="1"/>
    <col min="13" max="13" width="6.85546875" customWidth="1"/>
    <col min="14" max="14" width="6.42578125" customWidth="1"/>
    <col min="15" max="15" width="6.85546875" customWidth="1"/>
    <col min="16" max="16" width="6.42578125" customWidth="1"/>
    <col min="17" max="17" width="6.85546875" customWidth="1"/>
    <col min="18" max="18" width="7.42578125" customWidth="1"/>
  </cols>
  <sheetData>
    <row r="1" spans="1:21" s="1" customFormat="1" ht="22.5" customHeight="1" x14ac:dyDescent="0.2">
      <c r="A1" s="4" t="s">
        <v>228</v>
      </c>
      <c r="B1" s="4"/>
      <c r="O1" s="12"/>
    </row>
    <row r="2" spans="1:21" s="14" customFormat="1" ht="18.75" customHeight="1" thickBot="1" x14ac:dyDescent="0.3">
      <c r="A2" s="13" t="s">
        <v>80</v>
      </c>
      <c r="R2" s="15" t="s">
        <v>81</v>
      </c>
      <c r="T2" s="16" t="s">
        <v>82</v>
      </c>
    </row>
    <row r="3" spans="1:21" ht="17.25" customHeight="1" x14ac:dyDescent="0.25">
      <c r="A3" s="396" t="s">
        <v>83</v>
      </c>
      <c r="B3" s="397"/>
      <c r="C3" s="460" t="s">
        <v>229</v>
      </c>
      <c r="D3" s="462"/>
      <c r="E3" s="460" t="s">
        <v>230</v>
      </c>
      <c r="F3" s="461"/>
      <c r="G3" s="461"/>
      <c r="H3" s="462"/>
      <c r="I3" s="460" t="s">
        <v>231</v>
      </c>
      <c r="J3" s="461"/>
      <c r="K3" s="461"/>
      <c r="L3" s="461"/>
      <c r="M3" s="461"/>
      <c r="N3" s="461"/>
      <c r="O3" s="461"/>
      <c r="P3" s="461"/>
      <c r="Q3" s="461"/>
      <c r="R3" s="505"/>
    </row>
    <row r="4" spans="1:21" ht="21.75" customHeight="1" x14ac:dyDescent="0.25">
      <c r="A4" s="398"/>
      <c r="B4" s="399"/>
      <c r="C4" s="503"/>
      <c r="D4" s="504"/>
      <c r="E4" s="503" t="s">
        <v>90</v>
      </c>
      <c r="F4" s="443"/>
      <c r="G4" s="501" t="s">
        <v>232</v>
      </c>
      <c r="H4" s="506"/>
      <c r="I4" s="509" t="s">
        <v>90</v>
      </c>
      <c r="J4" s="499"/>
      <c r="K4" s="443" t="s">
        <v>233</v>
      </c>
      <c r="L4" s="443"/>
      <c r="M4" s="443"/>
      <c r="N4" s="443"/>
      <c r="O4" s="443"/>
      <c r="P4" s="443"/>
      <c r="Q4" s="443"/>
      <c r="R4" s="431"/>
    </row>
    <row r="5" spans="1:21" ht="45" customHeight="1" x14ac:dyDescent="0.25">
      <c r="A5" s="398"/>
      <c r="B5" s="399"/>
      <c r="C5" s="503"/>
      <c r="D5" s="504"/>
      <c r="E5" s="503"/>
      <c r="F5" s="431"/>
      <c r="G5" s="507"/>
      <c r="H5" s="508"/>
      <c r="I5" s="437"/>
      <c r="J5" s="510"/>
      <c r="K5" s="443" t="s">
        <v>234</v>
      </c>
      <c r="L5" s="443"/>
      <c r="M5" s="443" t="s">
        <v>235</v>
      </c>
      <c r="N5" s="443"/>
      <c r="O5" s="443" t="s">
        <v>236</v>
      </c>
      <c r="P5" s="443"/>
      <c r="Q5" s="443" t="s">
        <v>98</v>
      </c>
      <c r="R5" s="431"/>
    </row>
    <row r="6" spans="1:21" ht="17.25" customHeight="1" thickBot="1" x14ac:dyDescent="0.3">
      <c r="A6" s="433"/>
      <c r="B6" s="434"/>
      <c r="C6" s="223" t="s">
        <v>181</v>
      </c>
      <c r="D6" s="224" t="s">
        <v>237</v>
      </c>
      <c r="E6" s="223" t="s">
        <v>181</v>
      </c>
      <c r="F6" s="50" t="s">
        <v>238</v>
      </c>
      <c r="G6" s="49" t="s">
        <v>181</v>
      </c>
      <c r="H6" s="225" t="s">
        <v>238</v>
      </c>
      <c r="I6" s="223" t="s">
        <v>181</v>
      </c>
      <c r="J6" s="226" t="s">
        <v>238</v>
      </c>
      <c r="K6" s="49" t="s">
        <v>181</v>
      </c>
      <c r="L6" s="226" t="s">
        <v>238</v>
      </c>
      <c r="M6" s="49" t="s">
        <v>181</v>
      </c>
      <c r="N6" s="226" t="s">
        <v>238</v>
      </c>
      <c r="O6" s="49" t="s">
        <v>181</v>
      </c>
      <c r="P6" s="226" t="s">
        <v>238</v>
      </c>
      <c r="Q6" s="49" t="s">
        <v>181</v>
      </c>
      <c r="R6" s="227" t="s">
        <v>238</v>
      </c>
    </row>
    <row r="7" spans="1:21" s="75" customFormat="1" ht="18.75" customHeight="1" x14ac:dyDescent="0.25">
      <c r="A7" s="423" t="s">
        <v>99</v>
      </c>
      <c r="B7" s="424"/>
      <c r="C7" s="228">
        <v>8763</v>
      </c>
      <c r="D7" s="229">
        <v>2.0517106954463401E-2</v>
      </c>
      <c r="E7" s="230">
        <v>2317</v>
      </c>
      <c r="F7" s="145">
        <v>0.2644071664954924</v>
      </c>
      <c r="G7" s="231">
        <v>1702</v>
      </c>
      <c r="H7" s="232">
        <v>0.1942257217847769</v>
      </c>
      <c r="I7" s="230">
        <v>6446</v>
      </c>
      <c r="J7" s="233">
        <v>0.73559283350450755</v>
      </c>
      <c r="K7" s="231">
        <v>2301</v>
      </c>
      <c r="L7" s="233">
        <v>0.26258130777131117</v>
      </c>
      <c r="M7" s="231">
        <v>1799</v>
      </c>
      <c r="N7" s="233">
        <v>0.20529499030012552</v>
      </c>
      <c r="O7" s="231">
        <v>1016</v>
      </c>
      <c r="P7" s="233">
        <v>0.11594202898550725</v>
      </c>
      <c r="Q7" s="231">
        <f>I7-K7-M7-O7</f>
        <v>1330</v>
      </c>
      <c r="R7" s="145">
        <v>0.15177450644756363</v>
      </c>
      <c r="S7"/>
      <c r="T7" s="234"/>
      <c r="U7" s="235"/>
    </row>
    <row r="8" spans="1:21" s="75" customFormat="1" ht="18.75" customHeight="1" x14ac:dyDescent="0.25">
      <c r="A8" s="423" t="s">
        <v>100</v>
      </c>
      <c r="B8" s="424"/>
      <c r="C8" s="228">
        <v>9063</v>
      </c>
      <c r="D8" s="229">
        <v>2.1332285117771254E-2</v>
      </c>
      <c r="E8" s="230">
        <v>2421</v>
      </c>
      <c r="F8" s="145">
        <v>0.26713008937437932</v>
      </c>
      <c r="G8" s="231">
        <v>1775</v>
      </c>
      <c r="H8" s="232">
        <v>0.19585126337857223</v>
      </c>
      <c r="I8" s="230">
        <v>6642</v>
      </c>
      <c r="J8" s="233">
        <v>0.73286991062562068</v>
      </c>
      <c r="K8" s="231">
        <v>2596</v>
      </c>
      <c r="L8" s="233">
        <v>0.28643936886240762</v>
      </c>
      <c r="M8" s="231">
        <v>1732</v>
      </c>
      <c r="N8" s="233">
        <v>0.19110669756151386</v>
      </c>
      <c r="O8" s="231">
        <v>1019</v>
      </c>
      <c r="P8" s="233">
        <v>0.1124351759902902</v>
      </c>
      <c r="Q8" s="231">
        <v>1295</v>
      </c>
      <c r="R8" s="145">
        <v>0.14288866821140903</v>
      </c>
      <c r="S8"/>
      <c r="T8" s="234"/>
      <c r="U8" s="235"/>
    </row>
    <row r="9" spans="1:21" s="75" customFormat="1" ht="18.75" customHeight="1" x14ac:dyDescent="0.25">
      <c r="A9" s="423" t="s">
        <v>101</v>
      </c>
      <c r="B9" s="424"/>
      <c r="C9" s="228">
        <v>9195</v>
      </c>
      <c r="D9" s="229">
        <v>2.1813135326841187E-2</v>
      </c>
      <c r="E9" s="230">
        <v>2543</v>
      </c>
      <c r="F9" s="145">
        <v>0.27656334964654705</v>
      </c>
      <c r="G9" s="231">
        <v>1848</v>
      </c>
      <c r="H9" s="232">
        <v>0.20097879282218598</v>
      </c>
      <c r="I9" s="230">
        <v>6652</v>
      </c>
      <c r="J9" s="233">
        <v>0.72343665035345295</v>
      </c>
      <c r="K9" s="231">
        <v>2709</v>
      </c>
      <c r="L9" s="233">
        <v>0.29461663947797717</v>
      </c>
      <c r="M9" s="231">
        <v>1678</v>
      </c>
      <c r="N9" s="233">
        <v>0.18249048395867321</v>
      </c>
      <c r="O9" s="231">
        <v>1019</v>
      </c>
      <c r="P9" s="233">
        <v>0.11082109842305601</v>
      </c>
      <c r="Q9" s="231">
        <v>1246</v>
      </c>
      <c r="R9" s="145">
        <v>0.13550842849374661</v>
      </c>
      <c r="S9"/>
      <c r="T9" s="234"/>
      <c r="U9" s="235"/>
    </row>
    <row r="10" spans="1:21" s="75" customFormat="1" ht="18.75" customHeight="1" x14ac:dyDescent="0.25">
      <c r="A10" s="423" t="s">
        <v>102</v>
      </c>
      <c r="B10" s="424"/>
      <c r="C10" s="228">
        <v>9305</v>
      </c>
      <c r="D10" s="229">
        <v>2.2111906923248752E-2</v>
      </c>
      <c r="E10" s="230">
        <v>2537</v>
      </c>
      <c r="F10" s="145">
        <v>0.27264911337990327</v>
      </c>
      <c r="G10" s="231">
        <v>1825</v>
      </c>
      <c r="H10" s="232">
        <v>0.19613111230521224</v>
      </c>
      <c r="I10" s="230">
        <v>6768</v>
      </c>
      <c r="J10" s="233">
        <v>0.72735088662009673</v>
      </c>
      <c r="K10" s="231">
        <v>2795</v>
      </c>
      <c r="L10" s="233">
        <v>0.30037614185921546</v>
      </c>
      <c r="M10" s="231">
        <v>1663</v>
      </c>
      <c r="N10" s="233">
        <v>0.17872111767866738</v>
      </c>
      <c r="O10" s="231">
        <v>1029</v>
      </c>
      <c r="P10" s="233">
        <v>0.11058570660934981</v>
      </c>
      <c r="Q10" s="231">
        <v>1281</v>
      </c>
      <c r="R10" s="145">
        <v>0.13766792047286405</v>
      </c>
      <c r="S10"/>
      <c r="T10" s="234"/>
      <c r="U10" s="235"/>
    </row>
    <row r="11" spans="1:21" s="75" customFormat="1" ht="18.75" customHeight="1" x14ac:dyDescent="0.25">
      <c r="A11" s="423" t="s">
        <v>103</v>
      </c>
      <c r="B11" s="424"/>
      <c r="C11" s="228">
        <v>9496</v>
      </c>
      <c r="D11" s="229">
        <v>2.2405685419080223E-2</v>
      </c>
      <c r="E11" s="230">
        <v>2546</v>
      </c>
      <c r="F11" s="145">
        <v>0.26811288963774221</v>
      </c>
      <c r="G11" s="231">
        <v>1806</v>
      </c>
      <c r="H11" s="232">
        <v>0.19018534119629318</v>
      </c>
      <c r="I11" s="230">
        <v>6950</v>
      </c>
      <c r="J11" s="233">
        <v>0.73188711036225784</v>
      </c>
      <c r="K11" s="231">
        <v>2909</v>
      </c>
      <c r="L11" s="233">
        <v>0.30633951137320975</v>
      </c>
      <c r="M11" s="231">
        <v>1690</v>
      </c>
      <c r="N11" s="233">
        <v>0.17796967144060657</v>
      </c>
      <c r="O11" s="231">
        <v>1059</v>
      </c>
      <c r="P11" s="233">
        <v>0.11152064026958719</v>
      </c>
      <c r="Q11" s="231">
        <v>1292</v>
      </c>
      <c r="R11" s="145">
        <v>0.13605728727885424</v>
      </c>
      <c r="S11"/>
      <c r="T11" s="234"/>
      <c r="U11" s="235"/>
    </row>
    <row r="12" spans="1:21" s="75" customFormat="1" ht="18.75" customHeight="1" x14ac:dyDescent="0.25">
      <c r="A12" s="423" t="s">
        <v>104</v>
      </c>
      <c r="B12" s="424"/>
      <c r="C12" s="228">
        <v>9751</v>
      </c>
      <c r="D12" s="229">
        <v>2.2524520334668497E-2</v>
      </c>
      <c r="E12" s="230">
        <v>2667</v>
      </c>
      <c r="F12" s="145">
        <v>0.27351040918880115</v>
      </c>
      <c r="G12" s="231">
        <v>1877</v>
      </c>
      <c r="H12" s="232">
        <v>0.19249307763306328</v>
      </c>
      <c r="I12" s="230">
        <v>7084</v>
      </c>
      <c r="J12" s="233">
        <v>0.7264895908111989</v>
      </c>
      <c r="K12" s="231">
        <v>2995</v>
      </c>
      <c r="L12" s="233">
        <v>0.30714798482206951</v>
      </c>
      <c r="M12" s="231">
        <v>1742</v>
      </c>
      <c r="N12" s="233">
        <v>0.17864834375961439</v>
      </c>
      <c r="O12" s="231">
        <v>1063</v>
      </c>
      <c r="P12" s="233">
        <v>0.10901446005537893</v>
      </c>
      <c r="Q12" s="231">
        <v>1284</v>
      </c>
      <c r="R12" s="145">
        <v>0.13167880217413599</v>
      </c>
      <c r="S12"/>
      <c r="T12" s="234"/>
      <c r="U12" s="235"/>
    </row>
    <row r="13" spans="1:21" s="75" customFormat="1" ht="18.75" customHeight="1" x14ac:dyDescent="0.25">
      <c r="A13" s="423" t="s">
        <v>105</v>
      </c>
      <c r="B13" s="424"/>
      <c r="C13" s="228">
        <v>10053</v>
      </c>
      <c r="D13" s="229">
        <v>2.2527529165004685E-2</v>
      </c>
      <c r="E13" s="230">
        <v>2845</v>
      </c>
      <c r="F13" s="145">
        <v>0.2830000994727942</v>
      </c>
      <c r="G13" s="231">
        <v>2003</v>
      </c>
      <c r="H13" s="232">
        <v>0.19924400676414999</v>
      </c>
      <c r="I13" s="230">
        <v>7208</v>
      </c>
      <c r="J13" s="233">
        <v>0.71699990052720586</v>
      </c>
      <c r="K13" s="231">
        <v>3112</v>
      </c>
      <c r="L13" s="233">
        <v>0.30955933552173481</v>
      </c>
      <c r="M13" s="231">
        <v>1836</v>
      </c>
      <c r="N13" s="233">
        <v>0.18263205013428827</v>
      </c>
      <c r="O13" s="231">
        <v>968</v>
      </c>
      <c r="P13" s="233">
        <v>9.6289664776683576E-2</v>
      </c>
      <c r="Q13" s="231">
        <v>1292</v>
      </c>
      <c r="R13" s="145">
        <v>0.12851885009449915</v>
      </c>
      <c r="S13"/>
      <c r="T13" s="234"/>
      <c r="U13" s="235"/>
    </row>
    <row r="14" spans="1:21" s="75" customFormat="1" ht="18.75" customHeight="1" x14ac:dyDescent="0.25">
      <c r="A14" s="423" t="s">
        <v>106</v>
      </c>
      <c r="B14" s="424"/>
      <c r="C14" s="228">
        <v>14128</v>
      </c>
      <c r="D14" s="229">
        <v>3.050211472404956E-2</v>
      </c>
      <c r="E14" s="230">
        <v>2975</v>
      </c>
      <c r="F14" s="145">
        <v>0.21057474518686298</v>
      </c>
      <c r="G14" s="231">
        <v>2062</v>
      </c>
      <c r="H14" s="145">
        <v>0.14595130237825596</v>
      </c>
      <c r="I14" s="230">
        <v>11153</v>
      </c>
      <c r="J14" s="145">
        <v>0.78942525481313708</v>
      </c>
      <c r="K14" s="231">
        <v>7062</v>
      </c>
      <c r="L14" s="145">
        <v>0.49985843714609285</v>
      </c>
      <c r="M14" s="231">
        <v>1892</v>
      </c>
      <c r="N14" s="145">
        <v>0.1339184597961495</v>
      </c>
      <c r="O14" s="231">
        <v>832</v>
      </c>
      <c r="P14" s="145">
        <v>5.8890147225368061E-2</v>
      </c>
      <c r="Q14" s="231">
        <v>1367</v>
      </c>
      <c r="R14" s="145">
        <v>9.6758210645526616E-2</v>
      </c>
      <c r="S14"/>
      <c r="T14" s="234"/>
      <c r="U14" s="235"/>
    </row>
    <row r="15" spans="1:21" s="75" customFormat="1" ht="18.75" customHeight="1" x14ac:dyDescent="0.25">
      <c r="A15" s="423" t="s">
        <v>107</v>
      </c>
      <c r="B15" s="424"/>
      <c r="C15" s="228">
        <v>17184</v>
      </c>
      <c r="D15" s="229">
        <v>3.5448615597885959E-2</v>
      </c>
      <c r="E15" s="230">
        <v>3215</v>
      </c>
      <c r="F15" s="145">
        <v>0.18709264432029796</v>
      </c>
      <c r="G15" s="231">
        <v>2248</v>
      </c>
      <c r="H15" s="232">
        <v>0.13081936685288639</v>
      </c>
      <c r="I15" s="230">
        <v>13969</v>
      </c>
      <c r="J15" s="233">
        <v>0.81290735567970207</v>
      </c>
      <c r="K15" s="231">
        <v>9643</v>
      </c>
      <c r="L15" s="233">
        <v>0.56116154562383613</v>
      </c>
      <c r="M15" s="231">
        <v>2101</v>
      </c>
      <c r="N15" s="233">
        <v>0.12226489757914338</v>
      </c>
      <c r="O15" s="231">
        <v>744</v>
      </c>
      <c r="P15" s="233">
        <v>4.3296089385474863E-2</v>
      </c>
      <c r="Q15" s="231">
        <v>1481</v>
      </c>
      <c r="R15" s="145">
        <v>8.618482309124767E-2</v>
      </c>
      <c r="S15"/>
      <c r="T15" s="234"/>
      <c r="U15" s="235"/>
    </row>
    <row r="16" spans="1:21" s="75" customFormat="1" ht="18.75" customHeight="1" x14ac:dyDescent="0.25">
      <c r="A16" s="423" t="s">
        <v>108</v>
      </c>
      <c r="B16" s="424"/>
      <c r="C16" s="228">
        <v>21227</v>
      </c>
      <c r="D16" s="229">
        <v>4.2184944424460788E-2</v>
      </c>
      <c r="E16" s="230">
        <v>3646</v>
      </c>
      <c r="F16" s="145">
        <v>0.17176237810335893</v>
      </c>
      <c r="G16" s="231">
        <v>2529</v>
      </c>
      <c r="H16" s="232">
        <v>0.11914071701135347</v>
      </c>
      <c r="I16" s="230">
        <v>17581</v>
      </c>
      <c r="J16" s="233">
        <v>0.82823762189664107</v>
      </c>
      <c r="K16" s="231">
        <v>12825</v>
      </c>
      <c r="L16" s="233">
        <v>0.604183351392095</v>
      </c>
      <c r="M16" s="231">
        <v>2346</v>
      </c>
      <c r="N16" s="233">
        <v>0.11051962123710368</v>
      </c>
      <c r="O16" s="231">
        <v>727</v>
      </c>
      <c r="P16" s="233">
        <v>3.4248834032128896E-2</v>
      </c>
      <c r="Q16" s="231">
        <v>1683</v>
      </c>
      <c r="R16" s="145">
        <v>7.9285815235313514E-2</v>
      </c>
      <c r="S16"/>
      <c r="T16" s="234"/>
      <c r="U16" s="235"/>
    </row>
    <row r="17" spans="1:21" s="75" customFormat="1" ht="18.75" customHeight="1" thickBot="1" x14ac:dyDescent="0.3">
      <c r="A17" s="425" t="s">
        <v>109</v>
      </c>
      <c r="B17" s="426"/>
      <c r="C17" s="228">
        <v>24993</v>
      </c>
      <c r="D17" s="229">
        <v>4.8541313429705114E-2</v>
      </c>
      <c r="E17" s="230">
        <v>4047</v>
      </c>
      <c r="F17" s="145">
        <v>0.16192533909494658</v>
      </c>
      <c r="G17" s="231">
        <v>2794</v>
      </c>
      <c r="H17" s="145">
        <v>0.11179130156443805</v>
      </c>
      <c r="I17" s="236">
        <v>20946</v>
      </c>
      <c r="J17" s="145">
        <v>0.83807466090505345</v>
      </c>
      <c r="K17" s="237">
        <v>15768</v>
      </c>
      <c r="L17" s="145">
        <v>0.63089665106229742</v>
      </c>
      <c r="M17" s="237">
        <v>2575</v>
      </c>
      <c r="N17" s="145">
        <v>0.1030288480774617</v>
      </c>
      <c r="O17" s="237">
        <v>759</v>
      </c>
      <c r="P17" s="145">
        <v>3.0368503180890648E-2</v>
      </c>
      <c r="Q17" s="237">
        <v>1844</v>
      </c>
      <c r="R17" s="145">
        <v>7.3780658584403594E-2</v>
      </c>
      <c r="S17"/>
      <c r="T17" s="234"/>
      <c r="U17" s="235"/>
    </row>
    <row r="18" spans="1:21" s="75" customFormat="1" ht="18.75" customHeight="1" x14ac:dyDescent="0.25">
      <c r="A18" s="427" t="s">
        <v>110</v>
      </c>
      <c r="B18" s="38" t="s">
        <v>111</v>
      </c>
      <c r="C18" s="332">
        <f>C17-C16</f>
        <v>3766</v>
      </c>
      <c r="D18" s="372" t="s">
        <v>77</v>
      </c>
      <c r="E18" s="332">
        <f>E17-E16</f>
        <v>401</v>
      </c>
      <c r="F18" s="361" t="s">
        <v>77</v>
      </c>
      <c r="G18" s="360">
        <f>G17-G16</f>
        <v>265</v>
      </c>
      <c r="H18" s="372" t="s">
        <v>77</v>
      </c>
      <c r="I18" s="332">
        <f>I17-I16</f>
        <v>3365</v>
      </c>
      <c r="J18" s="361" t="s">
        <v>77</v>
      </c>
      <c r="K18" s="360">
        <f>K17-K16</f>
        <v>2943</v>
      </c>
      <c r="L18" s="361" t="s">
        <v>77</v>
      </c>
      <c r="M18" s="360">
        <f>M17-M16</f>
        <v>229</v>
      </c>
      <c r="N18" s="361" t="s">
        <v>77</v>
      </c>
      <c r="O18" s="360">
        <f>O17-O16</f>
        <v>32</v>
      </c>
      <c r="P18" s="361" t="s">
        <v>77</v>
      </c>
      <c r="Q18" s="360">
        <f>Q17-Q16</f>
        <v>161</v>
      </c>
      <c r="R18" s="362" t="s">
        <v>77</v>
      </c>
      <c r="S18"/>
    </row>
    <row r="19" spans="1:21" s="75" customFormat="1" ht="18.75" customHeight="1" x14ac:dyDescent="0.25">
      <c r="A19" s="428"/>
      <c r="B19" s="39" t="s">
        <v>112</v>
      </c>
      <c r="C19" s="339">
        <f>C17/C16-1</f>
        <v>0.17741555566024414</v>
      </c>
      <c r="D19" s="373" t="s">
        <v>77</v>
      </c>
      <c r="E19" s="339">
        <f>E17/E16-1</f>
        <v>0.10998354360943496</v>
      </c>
      <c r="F19" s="364" t="s">
        <v>77</v>
      </c>
      <c r="G19" s="363">
        <f>G17/G16-1</f>
        <v>0.10478449980229332</v>
      </c>
      <c r="H19" s="373" t="s">
        <v>77</v>
      </c>
      <c r="I19" s="339">
        <f>I17/I16-1</f>
        <v>0.19139980660940781</v>
      </c>
      <c r="J19" s="364" t="s">
        <v>77</v>
      </c>
      <c r="K19" s="363">
        <f>K17/K16-1</f>
        <v>0.22947368421052627</v>
      </c>
      <c r="L19" s="364" t="s">
        <v>77</v>
      </c>
      <c r="M19" s="363">
        <f>M17/M16-1</f>
        <v>9.7612958226769075E-2</v>
      </c>
      <c r="N19" s="364" t="s">
        <v>77</v>
      </c>
      <c r="O19" s="363">
        <f>O17/O16-1</f>
        <v>4.4016506189821225E-2</v>
      </c>
      <c r="P19" s="364" t="s">
        <v>77</v>
      </c>
      <c r="Q19" s="363">
        <f>Q17/Q16-1</f>
        <v>9.5662507427213272E-2</v>
      </c>
      <c r="R19" s="365" t="s">
        <v>77</v>
      </c>
      <c r="S19"/>
    </row>
    <row r="20" spans="1:21" s="75" customFormat="1" ht="18.75" customHeight="1" x14ac:dyDescent="0.25">
      <c r="A20" s="429" t="s">
        <v>161</v>
      </c>
      <c r="B20" s="40" t="s">
        <v>111</v>
      </c>
      <c r="C20" s="346">
        <f>C17-C12</f>
        <v>15242</v>
      </c>
      <c r="D20" s="374" t="s">
        <v>77</v>
      </c>
      <c r="E20" s="346">
        <f>E17-E12</f>
        <v>1380</v>
      </c>
      <c r="F20" s="367" t="s">
        <v>77</v>
      </c>
      <c r="G20" s="366">
        <f>G17-G12</f>
        <v>917</v>
      </c>
      <c r="H20" s="374" t="s">
        <v>77</v>
      </c>
      <c r="I20" s="346">
        <f>I17-I12</f>
        <v>13862</v>
      </c>
      <c r="J20" s="367" t="s">
        <v>77</v>
      </c>
      <c r="K20" s="366">
        <f>K17-K12</f>
        <v>12773</v>
      </c>
      <c r="L20" s="367" t="s">
        <v>77</v>
      </c>
      <c r="M20" s="366">
        <f>M17-M12</f>
        <v>833</v>
      </c>
      <c r="N20" s="367" t="s">
        <v>77</v>
      </c>
      <c r="O20" s="366">
        <f>O17-O12</f>
        <v>-304</v>
      </c>
      <c r="P20" s="367" t="s">
        <v>77</v>
      </c>
      <c r="Q20" s="366">
        <f>Q17-Q12</f>
        <v>560</v>
      </c>
      <c r="R20" s="368" t="s">
        <v>77</v>
      </c>
      <c r="S20"/>
    </row>
    <row r="21" spans="1:21" s="75" customFormat="1" ht="18.75" customHeight="1" x14ac:dyDescent="0.25">
      <c r="A21" s="428"/>
      <c r="B21" s="39" t="s">
        <v>112</v>
      </c>
      <c r="C21" s="339">
        <f>C17/C12-1</f>
        <v>1.563121731104502</v>
      </c>
      <c r="D21" s="373" t="s">
        <v>77</v>
      </c>
      <c r="E21" s="339">
        <f>E17/E12-1</f>
        <v>0.51743532058492692</v>
      </c>
      <c r="F21" s="364" t="s">
        <v>77</v>
      </c>
      <c r="G21" s="363">
        <f>G17/G12-1</f>
        <v>0.48854555141182732</v>
      </c>
      <c r="H21" s="373" t="s">
        <v>77</v>
      </c>
      <c r="I21" s="339">
        <f>I17/I12-1</f>
        <v>1.9568040654997176</v>
      </c>
      <c r="J21" s="364" t="s">
        <v>77</v>
      </c>
      <c r="K21" s="363">
        <f>K17/K12-1</f>
        <v>4.2647746243739562</v>
      </c>
      <c r="L21" s="364" t="s">
        <v>77</v>
      </c>
      <c r="M21" s="363">
        <f>M17/M12-1</f>
        <v>0.47818599311136634</v>
      </c>
      <c r="N21" s="364" t="s">
        <v>77</v>
      </c>
      <c r="O21" s="363">
        <f>O17/O12-1</f>
        <v>-0.28598306679209784</v>
      </c>
      <c r="P21" s="364" t="s">
        <v>77</v>
      </c>
      <c r="Q21" s="363">
        <f>Q17/Q12-1</f>
        <v>0.43613707165109039</v>
      </c>
      <c r="R21" s="365" t="s">
        <v>77</v>
      </c>
      <c r="S21"/>
    </row>
    <row r="22" spans="1:21" s="37" customFormat="1" ht="18.75" customHeight="1" x14ac:dyDescent="0.25">
      <c r="A22" s="429" t="s">
        <v>162</v>
      </c>
      <c r="B22" s="40" t="s">
        <v>111</v>
      </c>
      <c r="C22" s="346">
        <f>C17-C7</f>
        <v>16230</v>
      </c>
      <c r="D22" s="374" t="s">
        <v>77</v>
      </c>
      <c r="E22" s="346">
        <f>E17-E7</f>
        <v>1730</v>
      </c>
      <c r="F22" s="367" t="s">
        <v>77</v>
      </c>
      <c r="G22" s="366">
        <f>G17-G7</f>
        <v>1092</v>
      </c>
      <c r="H22" s="374" t="s">
        <v>77</v>
      </c>
      <c r="I22" s="346">
        <f>I17-I7</f>
        <v>14500</v>
      </c>
      <c r="J22" s="367" t="s">
        <v>77</v>
      </c>
      <c r="K22" s="366">
        <f>K17-K7</f>
        <v>13467</v>
      </c>
      <c r="L22" s="367" t="s">
        <v>77</v>
      </c>
      <c r="M22" s="366">
        <f>M17-M7</f>
        <v>776</v>
      </c>
      <c r="N22" s="367" t="s">
        <v>77</v>
      </c>
      <c r="O22" s="366">
        <f>O17-O7</f>
        <v>-257</v>
      </c>
      <c r="P22" s="367" t="s">
        <v>77</v>
      </c>
      <c r="Q22" s="366">
        <f>Q17-Q7</f>
        <v>514</v>
      </c>
      <c r="R22" s="368" t="s">
        <v>77</v>
      </c>
      <c r="S22"/>
    </row>
    <row r="23" spans="1:21" ht="18.75" customHeight="1" x14ac:dyDescent="0.25">
      <c r="A23" s="430"/>
      <c r="B23" s="42" t="s">
        <v>112</v>
      </c>
      <c r="C23" s="353">
        <f>C17/C7-1</f>
        <v>1.8521054433413213</v>
      </c>
      <c r="D23" s="375" t="s">
        <v>77</v>
      </c>
      <c r="E23" s="353">
        <f>E17/E7-1</f>
        <v>0.74665515753129053</v>
      </c>
      <c r="F23" s="370" t="s">
        <v>77</v>
      </c>
      <c r="G23" s="369">
        <f>G17/G7-1</f>
        <v>0.64159811985898951</v>
      </c>
      <c r="H23" s="375" t="s">
        <v>77</v>
      </c>
      <c r="I23" s="353">
        <f>I17/I7-1</f>
        <v>2.249457027614024</v>
      </c>
      <c r="J23" s="370" t="s">
        <v>77</v>
      </c>
      <c r="K23" s="369">
        <f>K17/K7-1</f>
        <v>5.8526727509778356</v>
      </c>
      <c r="L23" s="370" t="s">
        <v>77</v>
      </c>
      <c r="M23" s="369">
        <f>M17/M7-1</f>
        <v>0.4313507504168983</v>
      </c>
      <c r="N23" s="370" t="s">
        <v>77</v>
      </c>
      <c r="O23" s="369">
        <f>O17/O7-1</f>
        <v>-0.25295275590551181</v>
      </c>
      <c r="P23" s="370" t="s">
        <v>77</v>
      </c>
      <c r="Q23" s="369">
        <f>Q17/Q7-1</f>
        <v>0.38646616541353374</v>
      </c>
      <c r="R23" s="371" t="s">
        <v>77</v>
      </c>
    </row>
    <row r="24" spans="1:21" ht="8.25" customHeight="1" x14ac:dyDescent="0.25">
      <c r="A24" s="43"/>
      <c r="B24" s="30"/>
      <c r="C24" s="44"/>
      <c r="D24" s="45"/>
      <c r="E24" s="44"/>
      <c r="F24" s="45"/>
      <c r="G24" s="44"/>
      <c r="H24" s="45"/>
      <c r="I24" s="44"/>
      <c r="J24" s="45"/>
      <c r="K24" s="44"/>
      <c r="L24" s="45"/>
      <c r="M24" s="44"/>
      <c r="N24" s="45"/>
      <c r="O24" s="44"/>
      <c r="P24" s="45"/>
      <c r="Q24" s="44"/>
      <c r="R24" s="45"/>
    </row>
    <row r="25" spans="1:21" ht="15" customHeight="1" x14ac:dyDescent="0.25">
      <c r="A25" s="151" t="s">
        <v>239</v>
      </c>
      <c r="R25" s="145"/>
    </row>
    <row r="26" spans="1:21" ht="15" customHeight="1" x14ac:dyDescent="0.25">
      <c r="A26" s="62" t="s">
        <v>240</v>
      </c>
    </row>
    <row r="27" spans="1:21" ht="9.75" customHeight="1" x14ac:dyDescent="0.25">
      <c r="A27" s="219" t="s">
        <v>241</v>
      </c>
    </row>
  </sheetData>
  <mergeCells count="26">
    <mergeCell ref="A17:B17"/>
    <mergeCell ref="A18:A19"/>
    <mergeCell ref="A20:A21"/>
    <mergeCell ref="A22:A23"/>
    <mergeCell ref="A11:B11"/>
    <mergeCell ref="A12:B12"/>
    <mergeCell ref="A13:B13"/>
    <mergeCell ref="A14:B14"/>
    <mergeCell ref="A15:B15"/>
    <mergeCell ref="A16:B16"/>
    <mergeCell ref="A10:B10"/>
    <mergeCell ref="A3:B6"/>
    <mergeCell ref="C3:D5"/>
    <mergeCell ref="E3:H3"/>
    <mergeCell ref="I3:R3"/>
    <mergeCell ref="E4:F5"/>
    <mergeCell ref="G4:H5"/>
    <mergeCell ref="I4:J5"/>
    <mergeCell ref="K4:R4"/>
    <mergeCell ref="K5:L5"/>
    <mergeCell ref="M5:N5"/>
    <mergeCell ref="O5:P5"/>
    <mergeCell ref="Q5:R5"/>
    <mergeCell ref="A7:B7"/>
    <mergeCell ref="A8:B8"/>
    <mergeCell ref="A9:B9"/>
  </mergeCells>
  <hyperlinks>
    <hyperlink ref="T2" location="OBSAH!A1" display="Zpět na obsah" xr:uid="{87823249-BA22-478C-94FD-354A3EEF307D}"/>
  </hyperlinks>
  <pageMargins left="0.70866141732283472" right="0.70866141732283472" top="0.78740157480314965" bottom="0.78740157480314965" header="0.31496062992125984" footer="0.31496062992125984"/>
  <pageSetup paperSize="9" scale="96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9CCC0-D46C-4407-AC37-E03A1F602D0F}">
  <dimension ref="A1:Y28"/>
  <sheetViews>
    <sheetView showGridLines="0" zoomScaleNormal="100" workbookViewId="0"/>
  </sheetViews>
  <sheetFormatPr defaultColWidth="9.140625" defaultRowHeight="15" x14ac:dyDescent="0.25"/>
  <cols>
    <col min="1" max="1" width="16.85546875" customWidth="1"/>
    <col min="2" max="2" width="5.85546875" customWidth="1"/>
    <col min="3" max="3" width="4.28515625" customWidth="1"/>
    <col min="4" max="5" width="5.28515625" customWidth="1"/>
    <col min="6" max="6" width="6" customWidth="1"/>
    <col min="7" max="7" width="5.28515625" customWidth="1"/>
    <col min="8" max="8" width="5.85546875" customWidth="1"/>
    <col min="9" max="11" width="5.28515625" customWidth="1"/>
    <col min="12" max="12" width="5.85546875" customWidth="1"/>
    <col min="13" max="16" width="5.28515625" customWidth="1"/>
    <col min="17" max="17" width="5.140625" customWidth="1"/>
    <col min="18" max="20" width="4.7109375" customWidth="1"/>
    <col min="21" max="21" width="4.5703125" customWidth="1"/>
    <col min="22" max="22" width="4.85546875" customWidth="1"/>
    <col min="23" max="23" width="4.42578125" customWidth="1"/>
  </cols>
  <sheetData>
    <row r="1" spans="1:25" ht="22.5" customHeight="1" x14ac:dyDescent="0.25">
      <c r="A1" s="4" t="s">
        <v>242</v>
      </c>
      <c r="B1" s="1"/>
      <c r="C1" s="1"/>
      <c r="D1" s="1"/>
      <c r="E1" s="1"/>
      <c r="F1" s="1"/>
      <c r="G1" s="1"/>
      <c r="H1" s="1"/>
      <c r="I1" s="12"/>
    </row>
    <row r="2" spans="1:25" ht="18.75" customHeight="1" thickBot="1" x14ac:dyDescent="0.3">
      <c r="A2" s="13" t="s">
        <v>80</v>
      </c>
      <c r="B2" s="14"/>
      <c r="C2" s="14"/>
      <c r="D2" s="14"/>
      <c r="E2" s="14"/>
      <c r="F2" s="14"/>
      <c r="G2" s="14"/>
      <c r="H2" s="14"/>
      <c r="I2" s="14"/>
      <c r="Q2" s="14"/>
      <c r="R2" s="14"/>
      <c r="S2" s="14"/>
      <c r="T2" s="14"/>
      <c r="U2" s="16"/>
      <c r="W2" s="15" t="s">
        <v>81</v>
      </c>
      <c r="Y2" s="16" t="s">
        <v>82</v>
      </c>
    </row>
    <row r="3" spans="1:25" ht="24.75" customHeight="1" x14ac:dyDescent="0.25">
      <c r="A3" s="446" t="s">
        <v>128</v>
      </c>
      <c r="B3" s="460" t="s">
        <v>229</v>
      </c>
      <c r="C3" s="461"/>
      <c r="D3" s="435" t="s">
        <v>230</v>
      </c>
      <c r="E3" s="446"/>
      <c r="F3" s="460" t="s">
        <v>243</v>
      </c>
      <c r="G3" s="461"/>
      <c r="H3" s="461"/>
      <c r="I3" s="461"/>
      <c r="J3" s="461"/>
      <c r="K3" s="462"/>
      <c r="L3" s="460" t="s">
        <v>244</v>
      </c>
      <c r="M3" s="461"/>
      <c r="N3" s="461"/>
      <c r="O3" s="461"/>
      <c r="P3" s="461"/>
      <c r="Q3" s="461"/>
      <c r="R3" s="461"/>
      <c r="S3" s="505"/>
      <c r="T3" s="238"/>
      <c r="U3" s="238"/>
      <c r="V3" s="238"/>
      <c r="W3" s="238"/>
    </row>
    <row r="4" spans="1:25" ht="17.25" customHeight="1" x14ac:dyDescent="0.25">
      <c r="A4" s="447"/>
      <c r="B4" s="503"/>
      <c r="C4" s="443"/>
      <c r="D4" s="512"/>
      <c r="E4" s="447"/>
      <c r="F4" s="509" t="s">
        <v>90</v>
      </c>
      <c r="G4" s="499"/>
      <c r="H4" s="443" t="s">
        <v>245</v>
      </c>
      <c r="I4" s="443"/>
      <c r="J4" s="443"/>
      <c r="K4" s="504"/>
      <c r="L4" s="444" t="s">
        <v>246</v>
      </c>
      <c r="M4" s="441"/>
      <c r="N4" s="441" t="s">
        <v>247</v>
      </c>
      <c r="O4" s="441"/>
      <c r="P4" s="441" t="s">
        <v>248</v>
      </c>
      <c r="Q4" s="441"/>
      <c r="R4" s="441" t="s">
        <v>249</v>
      </c>
      <c r="S4" s="501"/>
      <c r="T4" s="441" t="s">
        <v>250</v>
      </c>
      <c r="U4" s="501"/>
      <c r="V4" s="441" t="s">
        <v>251</v>
      </c>
      <c r="W4" s="501"/>
    </row>
    <row r="5" spans="1:25" ht="44.25" customHeight="1" x14ac:dyDescent="0.25">
      <c r="A5" s="447"/>
      <c r="B5" s="503"/>
      <c r="C5" s="443"/>
      <c r="D5" s="437"/>
      <c r="E5" s="508"/>
      <c r="F5" s="437"/>
      <c r="G5" s="510"/>
      <c r="H5" s="443" t="s">
        <v>252</v>
      </c>
      <c r="I5" s="443"/>
      <c r="J5" s="443" t="s">
        <v>253</v>
      </c>
      <c r="K5" s="431"/>
      <c r="L5" s="513"/>
      <c r="M5" s="511"/>
      <c r="N5" s="511"/>
      <c r="O5" s="511"/>
      <c r="P5" s="511"/>
      <c r="Q5" s="511"/>
      <c r="R5" s="511"/>
      <c r="S5" s="507"/>
      <c r="T5" s="511"/>
      <c r="U5" s="507"/>
      <c r="V5" s="511"/>
      <c r="W5" s="507"/>
    </row>
    <row r="6" spans="1:25" ht="21.75" customHeight="1" thickBot="1" x14ac:dyDescent="0.3">
      <c r="A6" s="448"/>
      <c r="B6" s="223" t="s">
        <v>181</v>
      </c>
      <c r="C6" s="49" t="s">
        <v>237</v>
      </c>
      <c r="D6" s="223" t="s">
        <v>181</v>
      </c>
      <c r="E6" s="50" t="s">
        <v>238</v>
      </c>
      <c r="F6" s="223" t="s">
        <v>181</v>
      </c>
      <c r="G6" s="226" t="s">
        <v>238</v>
      </c>
      <c r="H6" s="49" t="s">
        <v>181</v>
      </c>
      <c r="I6" s="226" t="s">
        <v>238</v>
      </c>
      <c r="J6" s="49" t="s">
        <v>181</v>
      </c>
      <c r="K6" s="225" t="s">
        <v>238</v>
      </c>
      <c r="L6" s="223" t="s">
        <v>181</v>
      </c>
      <c r="M6" s="49" t="s">
        <v>238</v>
      </c>
      <c r="N6" s="226" t="s">
        <v>181</v>
      </c>
      <c r="O6" s="49" t="s">
        <v>238</v>
      </c>
      <c r="P6" s="226" t="s">
        <v>181</v>
      </c>
      <c r="Q6" s="49" t="s">
        <v>238</v>
      </c>
      <c r="R6" s="226" t="s">
        <v>181</v>
      </c>
      <c r="S6" s="227" t="s">
        <v>238</v>
      </c>
      <c r="T6" s="49" t="s">
        <v>181</v>
      </c>
      <c r="U6" s="226" t="s">
        <v>238</v>
      </c>
      <c r="V6" s="226" t="s">
        <v>181</v>
      </c>
      <c r="W6" s="227" t="s">
        <v>238</v>
      </c>
    </row>
    <row r="7" spans="1:25" ht="18.75" customHeight="1" x14ac:dyDescent="0.25">
      <c r="A7" s="67" t="s">
        <v>136</v>
      </c>
      <c r="B7" s="239">
        <v>24993</v>
      </c>
      <c r="C7" s="240">
        <v>4.8541313429705114E-2</v>
      </c>
      <c r="D7" s="239">
        <v>4047</v>
      </c>
      <c r="E7" s="240">
        <v>0.16192533909494658</v>
      </c>
      <c r="F7" s="239">
        <v>20946</v>
      </c>
      <c r="G7" s="241">
        <v>0.83807466090505345</v>
      </c>
      <c r="H7" s="242">
        <v>17100</v>
      </c>
      <c r="I7" s="241">
        <v>0.68419157364061933</v>
      </c>
      <c r="J7" s="242">
        <v>3846</v>
      </c>
      <c r="K7" s="240">
        <v>0.15388308726443403</v>
      </c>
      <c r="L7" s="239">
        <v>15768</v>
      </c>
      <c r="M7" s="243">
        <v>0.63089665106229742</v>
      </c>
      <c r="N7" s="244">
        <v>2794</v>
      </c>
      <c r="O7" s="243">
        <v>0.11179130156443805</v>
      </c>
      <c r="P7" s="244">
        <v>2575</v>
      </c>
      <c r="Q7" s="243">
        <v>0.1030288480774617</v>
      </c>
      <c r="R7" s="244">
        <v>759</v>
      </c>
      <c r="S7" s="243">
        <v>3.0368503180890648E-2</v>
      </c>
      <c r="T7" s="244">
        <v>356</v>
      </c>
      <c r="U7" s="243">
        <v>1.4243988316728684E-2</v>
      </c>
      <c r="V7" s="244">
        <v>298</v>
      </c>
      <c r="W7" s="243">
        <v>1.1923338534789741E-2</v>
      </c>
      <c r="X7" s="63"/>
    </row>
    <row r="8" spans="1:25" ht="18.75" customHeight="1" x14ac:dyDescent="0.25">
      <c r="A8" s="76" t="s">
        <v>137</v>
      </c>
      <c r="B8" s="230">
        <v>7079</v>
      </c>
      <c r="C8" s="229">
        <v>8.5615112960185771E-2</v>
      </c>
      <c r="D8" s="230">
        <v>1346</v>
      </c>
      <c r="E8" s="229">
        <v>0.19013985026133634</v>
      </c>
      <c r="F8" s="230">
        <v>5733</v>
      </c>
      <c r="G8" s="245">
        <v>0.8098601497386636</v>
      </c>
      <c r="H8" s="231">
        <v>4542</v>
      </c>
      <c r="I8" s="245">
        <v>0.6416160474643311</v>
      </c>
      <c r="J8" s="231">
        <v>1191</v>
      </c>
      <c r="K8" s="229">
        <v>0.16824410227433254</v>
      </c>
      <c r="L8" s="230">
        <v>3845</v>
      </c>
      <c r="M8" s="245">
        <v>0.54315581296793336</v>
      </c>
      <c r="N8" s="231">
        <v>865</v>
      </c>
      <c r="O8" s="245">
        <v>0.12219240005650515</v>
      </c>
      <c r="P8" s="231">
        <v>691</v>
      </c>
      <c r="Q8" s="245">
        <v>9.7612657154965393E-2</v>
      </c>
      <c r="R8" s="231">
        <v>479</v>
      </c>
      <c r="S8" s="245">
        <v>6.766492442435372E-2</v>
      </c>
      <c r="T8" s="231">
        <v>35</v>
      </c>
      <c r="U8" s="245">
        <v>4.9442011583556997E-3</v>
      </c>
      <c r="V8" s="231">
        <v>120</v>
      </c>
      <c r="W8" s="245">
        <v>1.6951546828648113E-2</v>
      </c>
      <c r="X8" s="63"/>
    </row>
    <row r="9" spans="1:25" ht="18.75" customHeight="1" x14ac:dyDescent="0.25">
      <c r="A9" s="76" t="s">
        <v>138</v>
      </c>
      <c r="B9" s="230">
        <v>2988</v>
      </c>
      <c r="C9" s="229">
        <v>5.6664959890766343E-2</v>
      </c>
      <c r="D9" s="230">
        <v>553</v>
      </c>
      <c r="E9" s="229">
        <v>0.18507362784471218</v>
      </c>
      <c r="F9" s="230">
        <v>2435</v>
      </c>
      <c r="G9" s="245">
        <v>0.81492637215528785</v>
      </c>
      <c r="H9" s="231">
        <v>2151</v>
      </c>
      <c r="I9" s="245">
        <v>0.71987951807228912</v>
      </c>
      <c r="J9" s="231">
        <v>284</v>
      </c>
      <c r="K9" s="229">
        <v>9.5046854082998664E-2</v>
      </c>
      <c r="L9" s="230">
        <v>2011</v>
      </c>
      <c r="M9" s="245">
        <v>0.67302543507362789</v>
      </c>
      <c r="N9" s="231">
        <v>394</v>
      </c>
      <c r="O9" s="245">
        <v>0.13186077643908969</v>
      </c>
      <c r="P9" s="231">
        <v>165</v>
      </c>
      <c r="Q9" s="245">
        <v>5.5220883534136546E-2</v>
      </c>
      <c r="R9" s="231">
        <v>57</v>
      </c>
      <c r="S9" s="245">
        <v>1.9076305220883535E-2</v>
      </c>
      <c r="T9" s="231">
        <v>27</v>
      </c>
      <c r="U9" s="245">
        <v>9.0361445783132526E-3</v>
      </c>
      <c r="V9" s="231">
        <v>44</v>
      </c>
      <c r="W9" s="245">
        <v>1.4725568942436412E-2</v>
      </c>
      <c r="X9" s="63"/>
    </row>
    <row r="10" spans="1:25" ht="18.75" customHeight="1" x14ac:dyDescent="0.25">
      <c r="A10" s="76" t="s">
        <v>139</v>
      </c>
      <c r="B10" s="230">
        <v>1362</v>
      </c>
      <c r="C10" s="229">
        <v>4.1945120261156106E-2</v>
      </c>
      <c r="D10" s="230">
        <v>125</v>
      </c>
      <c r="E10" s="229">
        <v>9.1776798825256981E-2</v>
      </c>
      <c r="F10" s="230">
        <v>1237</v>
      </c>
      <c r="G10" s="245">
        <v>0.90822320117474298</v>
      </c>
      <c r="H10" s="231">
        <v>1041</v>
      </c>
      <c r="I10" s="245">
        <v>0.76431718061674003</v>
      </c>
      <c r="J10" s="231">
        <v>196</v>
      </c>
      <c r="K10" s="229">
        <v>0.14390602055800295</v>
      </c>
      <c r="L10" s="230">
        <v>1002</v>
      </c>
      <c r="M10" s="245">
        <v>0.73568281938325997</v>
      </c>
      <c r="N10" s="231">
        <v>76</v>
      </c>
      <c r="O10" s="245">
        <v>5.5800293685756244E-2</v>
      </c>
      <c r="P10" s="231">
        <v>147</v>
      </c>
      <c r="Q10" s="245">
        <v>0.10792951541850221</v>
      </c>
      <c r="R10" s="231">
        <v>17</v>
      </c>
      <c r="S10" s="245">
        <v>1.2481644640234948E-2</v>
      </c>
      <c r="T10" s="231">
        <v>16</v>
      </c>
      <c r="U10" s="245">
        <v>1.1747430249632892E-2</v>
      </c>
      <c r="V10" s="231">
        <v>15</v>
      </c>
      <c r="W10" s="245">
        <v>1.1013215859030838E-2</v>
      </c>
      <c r="X10" s="63"/>
    </row>
    <row r="11" spans="1:25" ht="18.75" customHeight="1" x14ac:dyDescent="0.25">
      <c r="A11" s="76" t="s">
        <v>140</v>
      </c>
      <c r="B11" s="230">
        <v>1902</v>
      </c>
      <c r="C11" s="229">
        <v>6.6032495486737952E-2</v>
      </c>
      <c r="D11" s="230">
        <v>334</v>
      </c>
      <c r="E11" s="229">
        <v>0.17560462670872765</v>
      </c>
      <c r="F11" s="230">
        <v>1568</v>
      </c>
      <c r="G11" s="245">
        <v>0.82439537329127233</v>
      </c>
      <c r="H11" s="231">
        <v>1245</v>
      </c>
      <c r="I11" s="245">
        <v>0.6545741324921136</v>
      </c>
      <c r="J11" s="231">
        <v>323</v>
      </c>
      <c r="K11" s="229">
        <v>0.16982124079915878</v>
      </c>
      <c r="L11" s="230">
        <v>1192</v>
      </c>
      <c r="M11" s="245">
        <v>0.62670872765509988</v>
      </c>
      <c r="N11" s="231">
        <v>228</v>
      </c>
      <c r="O11" s="245">
        <v>0.11987381703470032</v>
      </c>
      <c r="P11" s="231">
        <v>276</v>
      </c>
      <c r="Q11" s="245">
        <v>0.14511041009463724</v>
      </c>
      <c r="R11" s="231">
        <v>14</v>
      </c>
      <c r="S11" s="245">
        <v>7.3606729758149319E-3</v>
      </c>
      <c r="T11" s="231">
        <v>22</v>
      </c>
      <c r="U11" s="245">
        <v>1.1566771819137749E-2</v>
      </c>
      <c r="V11" s="231">
        <v>35</v>
      </c>
      <c r="W11" s="245">
        <v>1.8401682439537329E-2</v>
      </c>
      <c r="X11" s="63"/>
    </row>
    <row r="12" spans="1:25" ht="18.75" customHeight="1" x14ac:dyDescent="0.25">
      <c r="A12" s="76" t="s">
        <v>141</v>
      </c>
      <c r="B12" s="230">
        <v>1004</v>
      </c>
      <c r="C12" s="229">
        <v>8.1979260226994366E-2</v>
      </c>
      <c r="D12" s="230">
        <v>90</v>
      </c>
      <c r="E12" s="229">
        <v>8.9641434262948211E-2</v>
      </c>
      <c r="F12" s="230">
        <v>914</v>
      </c>
      <c r="G12" s="245">
        <v>0.91035856573705176</v>
      </c>
      <c r="H12" s="231">
        <v>577</v>
      </c>
      <c r="I12" s="245">
        <v>0.57470119521912355</v>
      </c>
      <c r="J12" s="231">
        <v>337</v>
      </c>
      <c r="K12" s="229">
        <v>0.33565737051792827</v>
      </c>
      <c r="L12" s="230">
        <v>500</v>
      </c>
      <c r="M12" s="245">
        <v>0.49800796812749004</v>
      </c>
      <c r="N12" s="231">
        <v>44</v>
      </c>
      <c r="O12" s="245">
        <v>4.3824701195219126E-2</v>
      </c>
      <c r="P12" s="231">
        <v>289</v>
      </c>
      <c r="Q12" s="245">
        <v>0.28784860557768926</v>
      </c>
      <c r="R12" s="231">
        <v>54</v>
      </c>
      <c r="S12" s="245">
        <v>5.3784860557768925E-2</v>
      </c>
      <c r="T12" s="231">
        <v>26</v>
      </c>
      <c r="U12" s="245">
        <v>2.5896414342629483E-2</v>
      </c>
      <c r="V12" s="231">
        <v>12</v>
      </c>
      <c r="W12" s="245">
        <v>1.1952191235059761E-2</v>
      </c>
      <c r="X12" s="63"/>
    </row>
    <row r="13" spans="1:25" ht="18.75" customHeight="1" x14ac:dyDescent="0.25">
      <c r="A13" s="76" t="s">
        <v>142</v>
      </c>
      <c r="B13" s="230">
        <v>1732</v>
      </c>
      <c r="C13" s="229">
        <v>4.5486776794390317E-2</v>
      </c>
      <c r="D13" s="230">
        <v>144</v>
      </c>
      <c r="E13" s="229">
        <v>8.3140877598152418E-2</v>
      </c>
      <c r="F13" s="230">
        <v>1588</v>
      </c>
      <c r="G13" s="245">
        <v>0.91685912240184753</v>
      </c>
      <c r="H13" s="231">
        <v>1169</v>
      </c>
      <c r="I13" s="245">
        <v>0.67494226327944573</v>
      </c>
      <c r="J13" s="231">
        <v>419</v>
      </c>
      <c r="K13" s="229">
        <v>0.24191685912240185</v>
      </c>
      <c r="L13" s="230">
        <v>1097</v>
      </c>
      <c r="M13" s="245">
        <v>0.63337182448036955</v>
      </c>
      <c r="N13" s="231">
        <v>88</v>
      </c>
      <c r="O13" s="245">
        <v>5.0808314087759814E-2</v>
      </c>
      <c r="P13" s="231">
        <v>300</v>
      </c>
      <c r="Q13" s="245">
        <v>0.17321016166281755</v>
      </c>
      <c r="R13" s="231">
        <v>45</v>
      </c>
      <c r="S13" s="245">
        <v>2.5981524249422634E-2</v>
      </c>
      <c r="T13" s="231">
        <v>53</v>
      </c>
      <c r="U13" s="245">
        <v>3.0600461893764433E-2</v>
      </c>
      <c r="V13" s="231">
        <v>16</v>
      </c>
      <c r="W13" s="245">
        <v>9.2378752886836026E-3</v>
      </c>
      <c r="X13" s="63"/>
    </row>
    <row r="14" spans="1:25" ht="18.75" customHeight="1" x14ac:dyDescent="0.25">
      <c r="A14" s="76" t="s">
        <v>143</v>
      </c>
      <c r="B14" s="230">
        <v>950</v>
      </c>
      <c r="C14" s="229">
        <v>4.8853234598374984E-2</v>
      </c>
      <c r="D14" s="230">
        <v>135</v>
      </c>
      <c r="E14" s="229">
        <v>0.14210526315789473</v>
      </c>
      <c r="F14" s="230">
        <v>815</v>
      </c>
      <c r="G14" s="245">
        <v>0.85789473684210527</v>
      </c>
      <c r="H14" s="231">
        <v>674</v>
      </c>
      <c r="I14" s="245">
        <v>0.70947368421052637</v>
      </c>
      <c r="J14" s="231">
        <v>141</v>
      </c>
      <c r="K14" s="229">
        <v>0.14842105263157895</v>
      </c>
      <c r="L14" s="230">
        <v>641</v>
      </c>
      <c r="M14" s="245">
        <v>0.67473684210526319</v>
      </c>
      <c r="N14" s="231">
        <v>77</v>
      </c>
      <c r="O14" s="245">
        <v>8.1052631578947362E-2</v>
      </c>
      <c r="P14" s="231">
        <v>74</v>
      </c>
      <c r="Q14" s="245">
        <v>7.7894736842105267E-2</v>
      </c>
      <c r="R14" s="231">
        <v>10</v>
      </c>
      <c r="S14" s="245">
        <v>1.0526315789473684E-2</v>
      </c>
      <c r="T14" s="231">
        <v>46</v>
      </c>
      <c r="U14" s="245">
        <v>4.8421052631578948E-2</v>
      </c>
      <c r="V14" s="231">
        <v>15</v>
      </c>
      <c r="W14" s="245">
        <v>1.5789473684210527E-2</v>
      </c>
      <c r="X14" s="63"/>
    </row>
    <row r="15" spans="1:25" ht="18.75" customHeight="1" x14ac:dyDescent="0.25">
      <c r="A15" s="76" t="s">
        <v>144</v>
      </c>
      <c r="B15" s="230">
        <v>1011</v>
      </c>
      <c r="C15" s="229">
        <v>3.6809145853054684E-2</v>
      </c>
      <c r="D15" s="230">
        <v>102</v>
      </c>
      <c r="E15" s="229">
        <v>0.10089020771513353</v>
      </c>
      <c r="F15" s="230">
        <v>909</v>
      </c>
      <c r="G15" s="245">
        <v>0.89910979228486643</v>
      </c>
      <c r="H15" s="231">
        <v>795</v>
      </c>
      <c r="I15" s="245">
        <v>0.78635014836795247</v>
      </c>
      <c r="J15" s="231">
        <v>114</v>
      </c>
      <c r="K15" s="229">
        <v>0.11275964391691394</v>
      </c>
      <c r="L15" s="230">
        <v>758</v>
      </c>
      <c r="M15" s="245">
        <v>0.74975272007912952</v>
      </c>
      <c r="N15" s="231">
        <v>69</v>
      </c>
      <c r="O15" s="245">
        <v>6.8249258160237386E-2</v>
      </c>
      <c r="P15" s="231">
        <v>90</v>
      </c>
      <c r="Q15" s="245">
        <v>8.9020771513353122E-2</v>
      </c>
      <c r="R15" s="231">
        <v>13</v>
      </c>
      <c r="S15" s="245">
        <v>1.2858555885262116E-2</v>
      </c>
      <c r="T15" s="231">
        <v>14</v>
      </c>
      <c r="U15" s="245">
        <v>1.3847675568743818E-2</v>
      </c>
      <c r="V15" s="231">
        <v>3</v>
      </c>
      <c r="W15" s="245">
        <v>2.967359050445104E-3</v>
      </c>
      <c r="X15" s="63"/>
    </row>
    <row r="16" spans="1:25" ht="18.75" customHeight="1" x14ac:dyDescent="0.25">
      <c r="A16" s="76" t="s">
        <v>145</v>
      </c>
      <c r="B16" s="230">
        <v>983</v>
      </c>
      <c r="C16" s="229">
        <v>3.7450472416946053E-2</v>
      </c>
      <c r="D16" s="230">
        <v>129</v>
      </c>
      <c r="E16" s="229">
        <v>0.13123092573753814</v>
      </c>
      <c r="F16" s="230">
        <v>854</v>
      </c>
      <c r="G16" s="245">
        <v>0.86876907426246186</v>
      </c>
      <c r="H16" s="231">
        <v>750</v>
      </c>
      <c r="I16" s="245">
        <v>0.76297049847405896</v>
      </c>
      <c r="J16" s="231">
        <v>104</v>
      </c>
      <c r="K16" s="229">
        <v>0.10579857578840285</v>
      </c>
      <c r="L16" s="230">
        <v>731</v>
      </c>
      <c r="M16" s="245">
        <v>0.74364191251271616</v>
      </c>
      <c r="N16" s="231">
        <v>103</v>
      </c>
      <c r="O16" s="245">
        <v>0.10478128179043744</v>
      </c>
      <c r="P16" s="231">
        <v>54</v>
      </c>
      <c r="Q16" s="245">
        <v>5.4933875890132246E-2</v>
      </c>
      <c r="R16" s="231">
        <v>5</v>
      </c>
      <c r="S16" s="245">
        <v>5.0864699898270603E-3</v>
      </c>
      <c r="T16" s="231">
        <v>29</v>
      </c>
      <c r="U16" s="245">
        <v>2.9501525940996948E-2</v>
      </c>
      <c r="V16" s="231">
        <v>2</v>
      </c>
      <c r="W16" s="245">
        <v>2.0345879959308239E-3</v>
      </c>
      <c r="X16" s="63"/>
    </row>
    <row r="17" spans="1:24" ht="18.75" customHeight="1" x14ac:dyDescent="0.25">
      <c r="A17" s="76" t="s">
        <v>146</v>
      </c>
      <c r="B17" s="230">
        <v>772</v>
      </c>
      <c r="C17" s="229">
        <v>3.0317310713163681E-2</v>
      </c>
      <c r="D17" s="230">
        <v>99</v>
      </c>
      <c r="E17" s="229">
        <v>0.12823834196891193</v>
      </c>
      <c r="F17" s="230">
        <v>673</v>
      </c>
      <c r="G17" s="245">
        <v>0.87176165803108807</v>
      </c>
      <c r="H17" s="231">
        <v>565</v>
      </c>
      <c r="I17" s="245">
        <v>0.73186528497409331</v>
      </c>
      <c r="J17" s="231">
        <v>108</v>
      </c>
      <c r="K17" s="229">
        <v>0.13989637305699482</v>
      </c>
      <c r="L17" s="230">
        <v>548</v>
      </c>
      <c r="M17" s="245">
        <v>0.7098445595854922</v>
      </c>
      <c r="N17" s="231">
        <v>71</v>
      </c>
      <c r="O17" s="245">
        <v>9.1968911917098439E-2</v>
      </c>
      <c r="P17" s="231">
        <v>62</v>
      </c>
      <c r="Q17" s="245">
        <v>8.0310880829015538E-2</v>
      </c>
      <c r="R17" s="231">
        <v>6</v>
      </c>
      <c r="S17" s="245">
        <v>7.7720207253886009E-3</v>
      </c>
      <c r="T17" s="231">
        <v>30</v>
      </c>
      <c r="U17" s="245">
        <v>3.8860103626943004E-2</v>
      </c>
      <c r="V17" s="231">
        <v>2</v>
      </c>
      <c r="W17" s="245">
        <v>2.5906735751295338E-3</v>
      </c>
      <c r="X17" s="63"/>
    </row>
    <row r="18" spans="1:24" ht="18.75" customHeight="1" x14ac:dyDescent="0.25">
      <c r="A18" s="76" t="s">
        <v>147</v>
      </c>
      <c r="B18" s="230">
        <v>2312</v>
      </c>
      <c r="C18" s="229">
        <v>4.1591710441102395E-2</v>
      </c>
      <c r="D18" s="230">
        <v>432</v>
      </c>
      <c r="E18" s="229">
        <v>0.18685121107266436</v>
      </c>
      <c r="F18" s="230">
        <v>1880</v>
      </c>
      <c r="G18" s="245">
        <v>0.81314878892733566</v>
      </c>
      <c r="H18" s="231">
        <v>1590</v>
      </c>
      <c r="I18" s="245">
        <v>0.68771626297577859</v>
      </c>
      <c r="J18" s="231">
        <v>290</v>
      </c>
      <c r="K18" s="229">
        <v>0.1254325259515571</v>
      </c>
      <c r="L18" s="230">
        <v>1514</v>
      </c>
      <c r="M18" s="245">
        <v>0.65484429065743943</v>
      </c>
      <c r="N18" s="231">
        <v>336</v>
      </c>
      <c r="O18" s="245">
        <v>0.1453287197231834</v>
      </c>
      <c r="P18" s="231">
        <v>188</v>
      </c>
      <c r="Q18" s="245">
        <v>8.1314878892733561E-2</v>
      </c>
      <c r="R18" s="231">
        <v>28</v>
      </c>
      <c r="S18" s="245">
        <v>1.2110726643598616E-2</v>
      </c>
      <c r="T18" s="231">
        <v>30</v>
      </c>
      <c r="U18" s="245">
        <v>1.2975778546712802E-2</v>
      </c>
      <c r="V18" s="231">
        <v>22</v>
      </c>
      <c r="W18" s="245">
        <v>9.5155709342560554E-3</v>
      </c>
      <c r="X18" s="63"/>
    </row>
    <row r="19" spans="1:24" ht="18.75" customHeight="1" x14ac:dyDescent="0.25">
      <c r="A19" s="76" t="s">
        <v>148</v>
      </c>
      <c r="B19" s="230">
        <v>727</v>
      </c>
      <c r="C19" s="229">
        <v>2.3019441453992779E-2</v>
      </c>
      <c r="D19" s="230">
        <v>105</v>
      </c>
      <c r="E19" s="229">
        <v>0.14442916093535077</v>
      </c>
      <c r="F19" s="230">
        <v>622</v>
      </c>
      <c r="G19" s="245">
        <v>0.85557083906464926</v>
      </c>
      <c r="H19" s="231">
        <v>538</v>
      </c>
      <c r="I19" s="245">
        <v>0.7400275103163686</v>
      </c>
      <c r="J19" s="231">
        <v>84</v>
      </c>
      <c r="K19" s="229">
        <v>0.1155433287482806</v>
      </c>
      <c r="L19" s="230">
        <v>508</v>
      </c>
      <c r="M19" s="245">
        <v>0.69876203576341123</v>
      </c>
      <c r="N19" s="231">
        <v>85</v>
      </c>
      <c r="O19" s="245">
        <v>0.11691884456671252</v>
      </c>
      <c r="P19" s="231">
        <v>68</v>
      </c>
      <c r="Q19" s="245">
        <v>9.353507565337002E-2</v>
      </c>
      <c r="R19" s="231">
        <v>11</v>
      </c>
      <c r="S19" s="245">
        <v>1.5130674002751032E-2</v>
      </c>
      <c r="T19" s="231">
        <v>7</v>
      </c>
      <c r="U19" s="245">
        <v>9.6286107290233843E-3</v>
      </c>
      <c r="V19" s="231">
        <v>6</v>
      </c>
      <c r="W19" s="245">
        <v>8.253094910591471E-3</v>
      </c>
      <c r="X19" s="63"/>
    </row>
    <row r="20" spans="1:24" ht="18.75" customHeight="1" x14ac:dyDescent="0.25">
      <c r="A20" s="76" t="s">
        <v>149</v>
      </c>
      <c r="B20" s="230">
        <v>763</v>
      </c>
      <c r="C20" s="229">
        <v>2.7423354778420731E-2</v>
      </c>
      <c r="D20" s="230">
        <v>187</v>
      </c>
      <c r="E20" s="229">
        <v>0.24508519003931847</v>
      </c>
      <c r="F20" s="230">
        <v>576</v>
      </c>
      <c r="G20" s="245">
        <v>0.7549148099606815</v>
      </c>
      <c r="H20" s="231">
        <v>507</v>
      </c>
      <c r="I20" s="245">
        <v>0.66448230668414154</v>
      </c>
      <c r="J20" s="231">
        <v>69</v>
      </c>
      <c r="K20" s="229">
        <v>9.0432503276539969E-2</v>
      </c>
      <c r="L20" s="230">
        <v>491</v>
      </c>
      <c r="M20" s="245">
        <v>0.64351245085190034</v>
      </c>
      <c r="N20" s="231">
        <v>169</v>
      </c>
      <c r="O20" s="245">
        <v>0.22149410222804719</v>
      </c>
      <c r="P20" s="231">
        <v>45</v>
      </c>
      <c r="Q20" s="245">
        <v>5.8977719528178242E-2</v>
      </c>
      <c r="R20" s="231">
        <v>9</v>
      </c>
      <c r="S20" s="245">
        <v>1.1795543905635648E-2</v>
      </c>
      <c r="T20" s="231">
        <v>18</v>
      </c>
      <c r="U20" s="245">
        <v>2.3591087811271297E-2</v>
      </c>
      <c r="V20" s="231">
        <v>6</v>
      </c>
      <c r="W20" s="245">
        <v>7.8636959370904317E-3</v>
      </c>
      <c r="X20" s="63"/>
    </row>
    <row r="21" spans="1:24" ht="18.75" customHeight="1" x14ac:dyDescent="0.25">
      <c r="A21" s="76" t="s">
        <v>150</v>
      </c>
      <c r="B21" s="230">
        <v>1408</v>
      </c>
      <c r="C21" s="229">
        <v>2.5953917050691243E-2</v>
      </c>
      <c r="D21" s="230">
        <v>266</v>
      </c>
      <c r="E21" s="229">
        <v>0.18892045454545456</v>
      </c>
      <c r="F21" s="230">
        <v>1142</v>
      </c>
      <c r="G21" s="245">
        <v>0.81107954545454541</v>
      </c>
      <c r="H21" s="231">
        <v>956</v>
      </c>
      <c r="I21" s="245">
        <v>0.67897727272727271</v>
      </c>
      <c r="J21" s="231">
        <v>186</v>
      </c>
      <c r="K21" s="229">
        <v>0.13210227272727273</v>
      </c>
      <c r="L21" s="230">
        <v>930</v>
      </c>
      <c r="M21" s="245">
        <v>0.66051136363636365</v>
      </c>
      <c r="N21" s="231">
        <v>189</v>
      </c>
      <c r="O21" s="245">
        <v>0.13423295454545456</v>
      </c>
      <c r="P21" s="231">
        <v>126</v>
      </c>
      <c r="Q21" s="245">
        <v>8.9488636363636367E-2</v>
      </c>
      <c r="R21" s="231">
        <v>11</v>
      </c>
      <c r="S21" s="245">
        <v>7.8125E-3</v>
      </c>
      <c r="T21" s="231">
        <v>3</v>
      </c>
      <c r="U21" s="245">
        <v>2.130681818181818E-3</v>
      </c>
      <c r="V21" s="231">
        <v>0</v>
      </c>
      <c r="W21" s="245">
        <v>0</v>
      </c>
      <c r="X21" s="63"/>
    </row>
    <row r="22" spans="1:24" ht="7.5" customHeight="1" x14ac:dyDescent="0.25">
      <c r="A22" s="79"/>
      <c r="B22" s="246"/>
      <c r="C22" s="145"/>
      <c r="D22" s="246"/>
      <c r="E22" s="145"/>
      <c r="F22" s="247"/>
      <c r="G22" s="145"/>
      <c r="H22" s="246"/>
      <c r="I22" s="145"/>
      <c r="J22" s="246"/>
      <c r="K22" s="145"/>
      <c r="L22" s="246"/>
      <c r="M22" s="145"/>
      <c r="N22" s="246"/>
      <c r="O22" s="145"/>
      <c r="P22" s="246"/>
      <c r="Q22" s="145"/>
      <c r="R22" s="246"/>
      <c r="S22" s="145"/>
    </row>
    <row r="23" spans="1:24" ht="15" customHeight="1" x14ac:dyDescent="0.25">
      <c r="A23" s="151" t="s">
        <v>239</v>
      </c>
      <c r="B23" s="63"/>
      <c r="C23" s="63"/>
      <c r="D23" s="63"/>
      <c r="E23" s="63"/>
      <c r="F23" s="63"/>
      <c r="G23" s="63"/>
      <c r="H23" s="63"/>
      <c r="I23" s="63"/>
    </row>
    <row r="24" spans="1:24" ht="15" customHeight="1" x14ac:dyDescent="0.25">
      <c r="A24" s="62" t="s">
        <v>254</v>
      </c>
      <c r="B24" s="63"/>
      <c r="C24" s="63"/>
      <c r="D24" s="63"/>
      <c r="E24" s="63"/>
      <c r="F24" s="63"/>
      <c r="G24" s="63"/>
      <c r="H24" s="63"/>
      <c r="I24" s="63"/>
    </row>
    <row r="25" spans="1:24" ht="15" customHeight="1" x14ac:dyDescent="0.25">
      <c r="A25" s="62" t="s">
        <v>255</v>
      </c>
    </row>
    <row r="26" spans="1:24" ht="17.25" customHeight="1" x14ac:dyDescent="0.25">
      <c r="A26" s="48"/>
      <c r="B26" s="63"/>
      <c r="C26" s="63"/>
      <c r="D26" s="63"/>
      <c r="E26" s="63"/>
      <c r="F26" s="63"/>
      <c r="G26" s="63"/>
      <c r="H26" s="63"/>
      <c r="I26" s="63"/>
      <c r="J26" s="63"/>
      <c r="K26" s="63"/>
    </row>
    <row r="28" spans="1:24" x14ac:dyDescent="0.25">
      <c r="C28" s="248"/>
    </row>
  </sheetData>
  <mergeCells count="15">
    <mergeCell ref="T4:U5"/>
    <mergeCell ref="V4:W5"/>
    <mergeCell ref="H5:I5"/>
    <mergeCell ref="J5:K5"/>
    <mergeCell ref="A3:A6"/>
    <mergeCell ref="B3:C5"/>
    <mergeCell ref="D3:E5"/>
    <mergeCell ref="F3:K3"/>
    <mergeCell ref="L3:S3"/>
    <mergeCell ref="F4:G5"/>
    <mergeCell ref="H4:K4"/>
    <mergeCell ref="L4:M5"/>
    <mergeCell ref="N4:O5"/>
    <mergeCell ref="P4:Q5"/>
    <mergeCell ref="R4:S5"/>
  </mergeCells>
  <hyperlinks>
    <hyperlink ref="Y2" location="OBSAH!A1" display="Zpět na obsah" xr:uid="{4C17BE04-0131-41D6-8307-34E4C8452F12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AFC3C-F43E-4658-B19A-4FEB9B7C085B}">
  <dimension ref="A2:B5"/>
  <sheetViews>
    <sheetView showGridLines="0" zoomScaleNormal="100" workbookViewId="0"/>
  </sheetViews>
  <sheetFormatPr defaultRowHeight="15" x14ac:dyDescent="0.25"/>
  <cols>
    <col min="2" max="2" width="70.7109375" customWidth="1"/>
  </cols>
  <sheetData>
    <row r="2" spans="1:2" x14ac:dyDescent="0.25">
      <c r="A2" s="8" t="s">
        <v>72</v>
      </c>
    </row>
    <row r="3" spans="1:2" x14ac:dyDescent="0.25">
      <c r="A3" s="9" t="s">
        <v>73</v>
      </c>
      <c r="B3" s="10" t="s">
        <v>74</v>
      </c>
    </row>
    <row r="4" spans="1:2" x14ac:dyDescent="0.25">
      <c r="A4" s="9" t="s">
        <v>75</v>
      </c>
      <c r="B4" s="10" t="s">
        <v>76</v>
      </c>
    </row>
    <row r="5" spans="1:2" x14ac:dyDescent="0.25">
      <c r="A5" s="9" t="s">
        <v>77</v>
      </c>
      <c r="B5" s="10" t="s">
        <v>78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2C429-D867-41A7-92A0-ED9EAC437E72}">
  <dimension ref="A1:X24"/>
  <sheetViews>
    <sheetView showGridLines="0" zoomScaleNormal="100" workbookViewId="0"/>
  </sheetViews>
  <sheetFormatPr defaultColWidth="9.140625" defaultRowHeight="15" x14ac:dyDescent="0.25"/>
  <cols>
    <col min="1" max="1" width="18" customWidth="1"/>
    <col min="2" max="12" width="6.7109375" customWidth="1"/>
    <col min="13" max="18" width="6.42578125" customWidth="1"/>
  </cols>
  <sheetData>
    <row r="1" spans="1:24" s="65" customFormat="1" ht="22.5" customHeight="1" x14ac:dyDescent="0.2">
      <c r="A1" s="4" t="s">
        <v>256</v>
      </c>
      <c r="B1" s="1"/>
      <c r="C1" s="1"/>
      <c r="D1" s="1"/>
      <c r="Q1" s="12"/>
    </row>
    <row r="2" spans="1:24" ht="18.75" customHeight="1" thickBot="1" x14ac:dyDescent="0.3">
      <c r="A2" s="13" t="s">
        <v>80</v>
      </c>
      <c r="B2" s="14"/>
      <c r="C2" s="14"/>
      <c r="P2" s="14"/>
      <c r="Q2" s="14"/>
      <c r="R2" s="15" t="s">
        <v>81</v>
      </c>
      <c r="S2" s="14"/>
      <c r="T2" s="16" t="s">
        <v>82</v>
      </c>
    </row>
    <row r="3" spans="1:24" ht="24" customHeight="1" x14ac:dyDescent="0.25">
      <c r="A3" s="467" t="s">
        <v>128</v>
      </c>
      <c r="B3" s="469" t="s">
        <v>83</v>
      </c>
      <c r="C3" s="470"/>
      <c r="D3" s="470"/>
      <c r="E3" s="470"/>
      <c r="F3" s="470"/>
      <c r="G3" s="470"/>
      <c r="H3" s="470"/>
      <c r="I3" s="470"/>
      <c r="J3" s="470"/>
      <c r="K3" s="470"/>
      <c r="L3" s="471"/>
      <c r="M3" s="472" t="s">
        <v>110</v>
      </c>
      <c r="N3" s="473"/>
      <c r="O3" s="474" t="s">
        <v>161</v>
      </c>
      <c r="P3" s="475"/>
      <c r="Q3" s="476" t="s">
        <v>162</v>
      </c>
      <c r="R3" s="473"/>
    </row>
    <row r="4" spans="1:24" ht="17.25" customHeight="1" thickBot="1" x14ac:dyDescent="0.3">
      <c r="A4" s="468"/>
      <c r="B4" s="122" t="s">
        <v>99</v>
      </c>
      <c r="C4" s="122" t="s">
        <v>100</v>
      </c>
      <c r="D4" s="122" t="s">
        <v>101</v>
      </c>
      <c r="E4" s="122" t="s">
        <v>102</v>
      </c>
      <c r="F4" s="122" t="s">
        <v>103</v>
      </c>
      <c r="G4" s="123" t="s">
        <v>104</v>
      </c>
      <c r="H4" s="123" t="s">
        <v>105</v>
      </c>
      <c r="I4" s="123" t="s">
        <v>106</v>
      </c>
      <c r="J4" s="123" t="s">
        <v>107</v>
      </c>
      <c r="K4" s="123" t="s">
        <v>108</v>
      </c>
      <c r="L4" s="124" t="s">
        <v>109</v>
      </c>
      <c r="M4" s="125" t="s">
        <v>111</v>
      </c>
      <c r="N4" s="126" t="s">
        <v>112</v>
      </c>
      <c r="O4" s="127" t="s">
        <v>111</v>
      </c>
      <c r="P4" s="126" t="s">
        <v>112</v>
      </c>
      <c r="Q4" s="127" t="s">
        <v>111</v>
      </c>
      <c r="R4" s="128" t="s">
        <v>112</v>
      </c>
    </row>
    <row r="5" spans="1:24" ht="18.75" customHeight="1" x14ac:dyDescent="0.25">
      <c r="A5" s="67" t="s">
        <v>136</v>
      </c>
      <c r="B5" s="129">
        <v>8763</v>
      </c>
      <c r="C5" s="129">
        <v>9063</v>
      </c>
      <c r="D5" s="129">
        <v>9195</v>
      </c>
      <c r="E5" s="129">
        <v>9305</v>
      </c>
      <c r="F5" s="129">
        <v>9496</v>
      </c>
      <c r="G5" s="129">
        <v>9751</v>
      </c>
      <c r="H5" s="129">
        <v>10053</v>
      </c>
      <c r="I5" s="129">
        <v>14128</v>
      </c>
      <c r="J5" s="129">
        <v>17184</v>
      </c>
      <c r="K5" s="129">
        <v>21227</v>
      </c>
      <c r="L5" s="130">
        <v>24993</v>
      </c>
      <c r="M5" s="249">
        <f>L5-K5</f>
        <v>3766</v>
      </c>
      <c r="N5" s="250">
        <f>L5/K5-1</f>
        <v>0.17741555566024414</v>
      </c>
      <c r="O5" s="251">
        <f>L5-G5</f>
        <v>15242</v>
      </c>
      <c r="P5" s="252">
        <f>L5/G5-1</f>
        <v>1.563121731104502</v>
      </c>
      <c r="Q5" s="253">
        <f>L5-B5</f>
        <v>16230</v>
      </c>
      <c r="R5" s="250">
        <f>L5/B5-1</f>
        <v>1.8521054433413213</v>
      </c>
      <c r="T5" s="148"/>
      <c r="U5" s="147"/>
      <c r="V5" s="148"/>
      <c r="W5" s="147"/>
      <c r="X5" s="148"/>
    </row>
    <row r="6" spans="1:24" ht="18.75" customHeight="1" x14ac:dyDescent="0.25">
      <c r="A6" s="76" t="s">
        <v>137</v>
      </c>
      <c r="B6" s="136">
        <v>3729</v>
      </c>
      <c r="C6" s="136">
        <v>3925</v>
      </c>
      <c r="D6" s="136">
        <v>4054</v>
      </c>
      <c r="E6" s="136">
        <v>4080</v>
      </c>
      <c r="F6" s="136">
        <v>4113</v>
      </c>
      <c r="G6" s="136">
        <v>4233</v>
      </c>
      <c r="H6" s="136">
        <v>4162</v>
      </c>
      <c r="I6" s="136">
        <v>4679</v>
      </c>
      <c r="J6" s="136">
        <v>5186</v>
      </c>
      <c r="K6" s="136">
        <v>6128</v>
      </c>
      <c r="L6" s="137">
        <v>7079</v>
      </c>
      <c r="M6" s="254">
        <f t="shared" ref="M6:M19" si="0">L6-K6</f>
        <v>951</v>
      </c>
      <c r="N6" s="255">
        <f t="shared" ref="N6:N19" si="1">L6/K6-1</f>
        <v>0.15518929503916445</v>
      </c>
      <c r="O6" s="256">
        <f t="shared" ref="O6:O19" si="2">L6-G6</f>
        <v>2846</v>
      </c>
      <c r="P6" s="257">
        <f t="shared" ref="P6:P19" si="3">L6/G6-1</f>
        <v>0.6723364044412945</v>
      </c>
      <c r="Q6" s="258">
        <f t="shared" ref="Q6:Q19" si="4">L6-B6</f>
        <v>3350</v>
      </c>
      <c r="R6" s="255">
        <f t="shared" ref="R6:R19" si="5">L6/B6-1</f>
        <v>0.89836417270045588</v>
      </c>
      <c r="T6" s="148"/>
      <c r="U6" s="147"/>
      <c r="V6" s="148"/>
      <c r="W6" s="147"/>
      <c r="X6" s="148"/>
    </row>
    <row r="7" spans="1:24" ht="18.75" customHeight="1" x14ac:dyDescent="0.25">
      <c r="A7" s="76" t="s">
        <v>138</v>
      </c>
      <c r="B7" s="136">
        <v>640</v>
      </c>
      <c r="C7" s="136">
        <v>673</v>
      </c>
      <c r="D7" s="136">
        <v>678</v>
      </c>
      <c r="E7" s="136">
        <v>700</v>
      </c>
      <c r="F7" s="136">
        <v>726</v>
      </c>
      <c r="G7" s="136">
        <v>764</v>
      </c>
      <c r="H7" s="136">
        <v>831</v>
      </c>
      <c r="I7" s="136">
        <v>1416</v>
      </c>
      <c r="J7" s="136">
        <v>1933</v>
      </c>
      <c r="K7" s="136">
        <v>2550</v>
      </c>
      <c r="L7" s="137">
        <v>2988</v>
      </c>
      <c r="M7" s="254">
        <f t="shared" si="0"/>
        <v>438</v>
      </c>
      <c r="N7" s="255">
        <f t="shared" si="1"/>
        <v>0.17176470588235304</v>
      </c>
      <c r="O7" s="256">
        <f t="shared" si="2"/>
        <v>2224</v>
      </c>
      <c r="P7" s="257">
        <f t="shared" si="3"/>
        <v>2.9109947643979059</v>
      </c>
      <c r="Q7" s="258">
        <f t="shared" si="4"/>
        <v>2348</v>
      </c>
      <c r="R7" s="255">
        <f t="shared" si="5"/>
        <v>3.6687500000000002</v>
      </c>
      <c r="T7" s="148"/>
      <c r="U7" s="147"/>
      <c r="V7" s="148"/>
      <c r="W7" s="147"/>
      <c r="X7" s="148"/>
    </row>
    <row r="8" spans="1:24" ht="18.75" customHeight="1" x14ac:dyDescent="0.25">
      <c r="A8" s="76" t="s">
        <v>139</v>
      </c>
      <c r="B8" s="136">
        <v>316</v>
      </c>
      <c r="C8" s="136">
        <v>335</v>
      </c>
      <c r="D8" s="136">
        <v>318</v>
      </c>
      <c r="E8" s="136">
        <v>340</v>
      </c>
      <c r="F8" s="136">
        <v>348</v>
      </c>
      <c r="G8" s="136">
        <v>367</v>
      </c>
      <c r="H8" s="136">
        <v>382</v>
      </c>
      <c r="I8" s="136">
        <v>674</v>
      </c>
      <c r="J8" s="136">
        <v>855</v>
      </c>
      <c r="K8" s="136">
        <v>1157</v>
      </c>
      <c r="L8" s="137">
        <v>1362</v>
      </c>
      <c r="M8" s="254">
        <f t="shared" si="0"/>
        <v>205</v>
      </c>
      <c r="N8" s="255">
        <f t="shared" si="1"/>
        <v>0.17718236819360422</v>
      </c>
      <c r="O8" s="256">
        <f t="shared" si="2"/>
        <v>995</v>
      </c>
      <c r="P8" s="257">
        <f t="shared" si="3"/>
        <v>2.7111716621253406</v>
      </c>
      <c r="Q8" s="258">
        <f t="shared" si="4"/>
        <v>1046</v>
      </c>
      <c r="R8" s="255">
        <f t="shared" si="5"/>
        <v>3.3101265822784809</v>
      </c>
      <c r="T8" s="148"/>
      <c r="U8" s="147"/>
      <c r="V8" s="148"/>
      <c r="W8" s="147"/>
      <c r="X8" s="148"/>
    </row>
    <row r="9" spans="1:24" ht="18.75" customHeight="1" x14ac:dyDescent="0.25">
      <c r="A9" s="76" t="s">
        <v>140</v>
      </c>
      <c r="B9" s="136">
        <v>542</v>
      </c>
      <c r="C9" s="136">
        <v>583</v>
      </c>
      <c r="D9" s="136">
        <v>589</v>
      </c>
      <c r="E9" s="136">
        <v>554</v>
      </c>
      <c r="F9" s="136">
        <v>599</v>
      </c>
      <c r="G9" s="136">
        <v>632</v>
      </c>
      <c r="H9" s="136">
        <v>723</v>
      </c>
      <c r="I9" s="136">
        <v>1064</v>
      </c>
      <c r="J9" s="136">
        <v>1273</v>
      </c>
      <c r="K9" s="136">
        <v>1613</v>
      </c>
      <c r="L9" s="137">
        <v>1902</v>
      </c>
      <c r="M9" s="254">
        <f t="shared" si="0"/>
        <v>289</v>
      </c>
      <c r="N9" s="255">
        <f t="shared" si="1"/>
        <v>0.17916924984500926</v>
      </c>
      <c r="O9" s="256">
        <f t="shared" si="2"/>
        <v>1270</v>
      </c>
      <c r="P9" s="257">
        <f t="shared" si="3"/>
        <v>2.009493670886076</v>
      </c>
      <c r="Q9" s="258">
        <f t="shared" si="4"/>
        <v>1360</v>
      </c>
      <c r="R9" s="255">
        <f t="shared" si="5"/>
        <v>2.5092250922509227</v>
      </c>
      <c r="T9" s="148"/>
      <c r="U9" s="147"/>
      <c r="V9" s="148"/>
      <c r="W9" s="147"/>
      <c r="X9" s="148"/>
    </row>
    <row r="10" spans="1:24" ht="18.75" customHeight="1" x14ac:dyDescent="0.25">
      <c r="A10" s="76" t="s">
        <v>141</v>
      </c>
      <c r="B10" s="136">
        <v>464</v>
      </c>
      <c r="C10" s="136">
        <v>457</v>
      </c>
      <c r="D10" s="136">
        <v>423</v>
      </c>
      <c r="E10" s="136">
        <v>385</v>
      </c>
      <c r="F10" s="136">
        <v>395</v>
      </c>
      <c r="G10" s="136">
        <v>393</v>
      </c>
      <c r="H10" s="136">
        <v>420</v>
      </c>
      <c r="I10" s="136">
        <v>566</v>
      </c>
      <c r="J10" s="136">
        <v>654</v>
      </c>
      <c r="K10" s="136">
        <v>793</v>
      </c>
      <c r="L10" s="137">
        <v>1004</v>
      </c>
      <c r="M10" s="254">
        <f t="shared" si="0"/>
        <v>211</v>
      </c>
      <c r="N10" s="255">
        <f t="shared" si="1"/>
        <v>0.26607818411097095</v>
      </c>
      <c r="O10" s="256">
        <f t="shared" si="2"/>
        <v>611</v>
      </c>
      <c r="P10" s="257">
        <f t="shared" si="3"/>
        <v>1.55470737913486</v>
      </c>
      <c r="Q10" s="258">
        <f t="shared" si="4"/>
        <v>540</v>
      </c>
      <c r="R10" s="255">
        <f t="shared" si="5"/>
        <v>1.1637931034482758</v>
      </c>
      <c r="T10" s="148"/>
      <c r="U10" s="147"/>
      <c r="V10" s="148"/>
      <c r="W10" s="147"/>
      <c r="X10" s="148"/>
    </row>
    <row r="11" spans="1:24" ht="18.75" customHeight="1" x14ac:dyDescent="0.25">
      <c r="A11" s="76" t="s">
        <v>142</v>
      </c>
      <c r="B11" s="136">
        <v>524</v>
      </c>
      <c r="C11" s="136">
        <v>491</v>
      </c>
      <c r="D11" s="136">
        <v>491</v>
      </c>
      <c r="E11" s="136">
        <v>523</v>
      </c>
      <c r="F11" s="136">
        <v>532</v>
      </c>
      <c r="G11" s="136">
        <v>544</v>
      </c>
      <c r="H11" s="136">
        <v>590</v>
      </c>
      <c r="I11" s="136">
        <v>962</v>
      </c>
      <c r="J11" s="136">
        <v>1226</v>
      </c>
      <c r="K11" s="136">
        <v>1438</v>
      </c>
      <c r="L11" s="137">
        <v>1732</v>
      </c>
      <c r="M11" s="254">
        <f t="shared" si="0"/>
        <v>294</v>
      </c>
      <c r="N11" s="255">
        <f t="shared" si="1"/>
        <v>0.20445062586926288</v>
      </c>
      <c r="O11" s="256">
        <f t="shared" si="2"/>
        <v>1188</v>
      </c>
      <c r="P11" s="257">
        <f t="shared" si="3"/>
        <v>2.1838235294117645</v>
      </c>
      <c r="Q11" s="258">
        <f t="shared" si="4"/>
        <v>1208</v>
      </c>
      <c r="R11" s="255">
        <f t="shared" si="5"/>
        <v>2.3053435114503817</v>
      </c>
      <c r="T11" s="148"/>
      <c r="U11" s="147"/>
      <c r="V11" s="148"/>
      <c r="W11" s="147"/>
      <c r="X11" s="148"/>
    </row>
    <row r="12" spans="1:24" ht="18.75" customHeight="1" x14ac:dyDescent="0.25">
      <c r="A12" s="76" t="s">
        <v>143</v>
      </c>
      <c r="B12" s="136">
        <v>291</v>
      </c>
      <c r="C12" s="136">
        <v>282</v>
      </c>
      <c r="D12" s="136">
        <v>292</v>
      </c>
      <c r="E12" s="136">
        <v>314</v>
      </c>
      <c r="F12" s="136">
        <v>326</v>
      </c>
      <c r="G12" s="136">
        <v>329</v>
      </c>
      <c r="H12" s="136">
        <v>371</v>
      </c>
      <c r="I12" s="136">
        <v>543</v>
      </c>
      <c r="J12" s="136">
        <v>695</v>
      </c>
      <c r="K12" s="136">
        <v>848</v>
      </c>
      <c r="L12" s="137">
        <v>950</v>
      </c>
      <c r="M12" s="254">
        <f t="shared" si="0"/>
        <v>102</v>
      </c>
      <c r="N12" s="255">
        <f t="shared" si="1"/>
        <v>0.12028301886792447</v>
      </c>
      <c r="O12" s="256">
        <f t="shared" si="2"/>
        <v>621</v>
      </c>
      <c r="P12" s="257">
        <f t="shared" si="3"/>
        <v>1.8875379939209727</v>
      </c>
      <c r="Q12" s="258">
        <f t="shared" si="4"/>
        <v>659</v>
      </c>
      <c r="R12" s="255">
        <f t="shared" si="5"/>
        <v>2.2646048109965635</v>
      </c>
      <c r="T12" s="148"/>
      <c r="U12" s="147"/>
      <c r="V12" s="148"/>
      <c r="W12" s="147"/>
      <c r="X12" s="148"/>
    </row>
    <row r="13" spans="1:24" ht="18.75" customHeight="1" x14ac:dyDescent="0.25">
      <c r="A13" s="76" t="s">
        <v>144</v>
      </c>
      <c r="B13" s="136">
        <v>273</v>
      </c>
      <c r="C13" s="136">
        <v>286</v>
      </c>
      <c r="D13" s="136">
        <v>315</v>
      </c>
      <c r="E13" s="136">
        <v>283</v>
      </c>
      <c r="F13" s="136">
        <v>269</v>
      </c>
      <c r="G13" s="136">
        <v>292</v>
      </c>
      <c r="H13" s="136">
        <v>328</v>
      </c>
      <c r="I13" s="136">
        <v>531</v>
      </c>
      <c r="J13" s="136">
        <v>694</v>
      </c>
      <c r="K13" s="136">
        <v>860</v>
      </c>
      <c r="L13" s="137">
        <v>1011</v>
      </c>
      <c r="M13" s="254">
        <f t="shared" si="0"/>
        <v>151</v>
      </c>
      <c r="N13" s="255">
        <f t="shared" si="1"/>
        <v>0.17558139534883721</v>
      </c>
      <c r="O13" s="256">
        <f t="shared" si="2"/>
        <v>719</v>
      </c>
      <c r="P13" s="257">
        <f t="shared" si="3"/>
        <v>2.4623287671232879</v>
      </c>
      <c r="Q13" s="258">
        <f t="shared" si="4"/>
        <v>738</v>
      </c>
      <c r="R13" s="255">
        <f t="shared" si="5"/>
        <v>2.7032967032967035</v>
      </c>
      <c r="T13" s="148"/>
      <c r="U13" s="147"/>
      <c r="V13" s="148"/>
      <c r="W13" s="147"/>
      <c r="X13" s="148"/>
    </row>
    <row r="14" spans="1:24" ht="18.75" customHeight="1" x14ac:dyDescent="0.25">
      <c r="A14" s="76" t="s">
        <v>145</v>
      </c>
      <c r="B14" s="136">
        <v>214</v>
      </c>
      <c r="C14" s="136">
        <v>213</v>
      </c>
      <c r="D14" s="136">
        <v>216</v>
      </c>
      <c r="E14" s="136">
        <v>229</v>
      </c>
      <c r="F14" s="136">
        <v>275</v>
      </c>
      <c r="G14" s="136">
        <v>287</v>
      </c>
      <c r="H14" s="136">
        <v>303</v>
      </c>
      <c r="I14" s="136">
        <v>527</v>
      </c>
      <c r="J14" s="136">
        <v>654</v>
      </c>
      <c r="K14" s="136">
        <v>810</v>
      </c>
      <c r="L14" s="137">
        <v>983</v>
      </c>
      <c r="M14" s="254">
        <f t="shared" si="0"/>
        <v>173</v>
      </c>
      <c r="N14" s="255">
        <f t="shared" si="1"/>
        <v>0.21358024691358035</v>
      </c>
      <c r="O14" s="256">
        <f t="shared" si="2"/>
        <v>696</v>
      </c>
      <c r="P14" s="257">
        <f t="shared" si="3"/>
        <v>2.4250871080139373</v>
      </c>
      <c r="Q14" s="258">
        <f t="shared" si="4"/>
        <v>769</v>
      </c>
      <c r="R14" s="255">
        <f t="shared" si="5"/>
        <v>3.5934579439252339</v>
      </c>
      <c r="T14" s="148"/>
      <c r="U14" s="147"/>
      <c r="V14" s="148"/>
      <c r="W14" s="147"/>
      <c r="X14" s="148"/>
    </row>
    <row r="15" spans="1:24" ht="18.75" customHeight="1" x14ac:dyDescent="0.25">
      <c r="A15" s="76" t="s">
        <v>146</v>
      </c>
      <c r="B15" s="136">
        <v>186</v>
      </c>
      <c r="C15" s="136">
        <v>172</v>
      </c>
      <c r="D15" s="136">
        <v>178</v>
      </c>
      <c r="E15" s="136">
        <v>183</v>
      </c>
      <c r="F15" s="136">
        <v>190</v>
      </c>
      <c r="G15" s="136">
        <v>200</v>
      </c>
      <c r="H15" s="136">
        <v>204</v>
      </c>
      <c r="I15" s="136">
        <v>370</v>
      </c>
      <c r="J15" s="136">
        <v>486</v>
      </c>
      <c r="K15" s="136">
        <v>632</v>
      </c>
      <c r="L15" s="137">
        <v>772</v>
      </c>
      <c r="M15" s="254">
        <f t="shared" si="0"/>
        <v>140</v>
      </c>
      <c r="N15" s="255">
        <f t="shared" si="1"/>
        <v>0.22151898734177222</v>
      </c>
      <c r="O15" s="256">
        <f t="shared" si="2"/>
        <v>572</v>
      </c>
      <c r="P15" s="257">
        <f t="shared" si="3"/>
        <v>2.86</v>
      </c>
      <c r="Q15" s="258">
        <f t="shared" si="4"/>
        <v>586</v>
      </c>
      <c r="R15" s="255">
        <f t="shared" si="5"/>
        <v>3.150537634408602</v>
      </c>
      <c r="T15" s="148"/>
      <c r="U15" s="147"/>
      <c r="V15" s="148"/>
      <c r="W15" s="147"/>
      <c r="X15" s="148"/>
    </row>
    <row r="16" spans="1:24" ht="18.75" customHeight="1" x14ac:dyDescent="0.25">
      <c r="A16" s="76" t="s">
        <v>147</v>
      </c>
      <c r="B16" s="136">
        <v>767</v>
      </c>
      <c r="C16" s="136">
        <v>787</v>
      </c>
      <c r="D16" s="136">
        <v>818</v>
      </c>
      <c r="E16" s="136">
        <v>891</v>
      </c>
      <c r="F16" s="136">
        <v>893</v>
      </c>
      <c r="G16" s="136">
        <v>885</v>
      </c>
      <c r="H16" s="136">
        <v>888</v>
      </c>
      <c r="I16" s="136">
        <v>1303</v>
      </c>
      <c r="J16" s="136">
        <v>1632</v>
      </c>
      <c r="K16" s="136">
        <v>1966</v>
      </c>
      <c r="L16" s="137">
        <v>2312</v>
      </c>
      <c r="M16" s="254">
        <f t="shared" si="0"/>
        <v>346</v>
      </c>
      <c r="N16" s="255">
        <f t="shared" si="1"/>
        <v>0.17599186164801628</v>
      </c>
      <c r="O16" s="256">
        <f t="shared" si="2"/>
        <v>1427</v>
      </c>
      <c r="P16" s="257">
        <f t="shared" si="3"/>
        <v>1.6124293785310733</v>
      </c>
      <c r="Q16" s="258">
        <f t="shared" si="4"/>
        <v>1545</v>
      </c>
      <c r="R16" s="255">
        <f t="shared" si="5"/>
        <v>2.0143415906127768</v>
      </c>
      <c r="T16" s="148"/>
      <c r="U16" s="147"/>
      <c r="V16" s="148"/>
      <c r="W16" s="147"/>
      <c r="X16" s="148"/>
    </row>
    <row r="17" spans="1:24" ht="18.75" customHeight="1" x14ac:dyDescent="0.25">
      <c r="A17" s="76" t="s">
        <v>148</v>
      </c>
      <c r="B17" s="136">
        <v>181</v>
      </c>
      <c r="C17" s="136">
        <v>199</v>
      </c>
      <c r="D17" s="136">
        <v>202</v>
      </c>
      <c r="E17" s="136">
        <v>209</v>
      </c>
      <c r="F17" s="136">
        <v>209</v>
      </c>
      <c r="G17" s="136">
        <v>203</v>
      </c>
      <c r="H17" s="136">
        <v>227</v>
      </c>
      <c r="I17" s="136">
        <v>393</v>
      </c>
      <c r="J17" s="136">
        <v>483</v>
      </c>
      <c r="K17" s="136">
        <v>598</v>
      </c>
      <c r="L17" s="137">
        <v>727</v>
      </c>
      <c r="M17" s="254">
        <f t="shared" si="0"/>
        <v>129</v>
      </c>
      <c r="N17" s="255">
        <f t="shared" si="1"/>
        <v>0.21571906354515047</v>
      </c>
      <c r="O17" s="256">
        <f t="shared" si="2"/>
        <v>524</v>
      </c>
      <c r="P17" s="257">
        <f t="shared" si="3"/>
        <v>2.5812807881773399</v>
      </c>
      <c r="Q17" s="258">
        <f t="shared" si="4"/>
        <v>546</v>
      </c>
      <c r="R17" s="255">
        <f t="shared" si="5"/>
        <v>3.0165745856353592</v>
      </c>
      <c r="T17" s="148"/>
      <c r="U17" s="147"/>
      <c r="V17" s="148"/>
      <c r="W17" s="147"/>
      <c r="X17" s="148"/>
    </row>
    <row r="18" spans="1:24" ht="18.75" customHeight="1" x14ac:dyDescent="0.25">
      <c r="A18" s="76" t="s">
        <v>149</v>
      </c>
      <c r="B18" s="136">
        <v>286</v>
      </c>
      <c r="C18" s="136">
        <v>320</v>
      </c>
      <c r="D18" s="136">
        <v>298</v>
      </c>
      <c r="E18" s="136">
        <v>259</v>
      </c>
      <c r="F18" s="136">
        <v>245</v>
      </c>
      <c r="G18" s="136">
        <v>238</v>
      </c>
      <c r="H18" s="136">
        <v>255</v>
      </c>
      <c r="I18" s="136">
        <v>404</v>
      </c>
      <c r="J18" s="136">
        <v>522</v>
      </c>
      <c r="K18" s="136">
        <v>642</v>
      </c>
      <c r="L18" s="137">
        <v>763</v>
      </c>
      <c r="M18" s="254">
        <f t="shared" si="0"/>
        <v>121</v>
      </c>
      <c r="N18" s="255">
        <f t="shared" si="1"/>
        <v>0.18847352024922115</v>
      </c>
      <c r="O18" s="256">
        <f t="shared" si="2"/>
        <v>525</v>
      </c>
      <c r="P18" s="257">
        <f t="shared" si="3"/>
        <v>2.2058823529411766</v>
      </c>
      <c r="Q18" s="258">
        <f t="shared" si="4"/>
        <v>477</v>
      </c>
      <c r="R18" s="255">
        <f t="shared" si="5"/>
        <v>1.6678321678321679</v>
      </c>
      <c r="T18" s="148"/>
      <c r="U18" s="147"/>
      <c r="V18" s="148"/>
      <c r="W18" s="147"/>
      <c r="X18" s="148"/>
    </row>
    <row r="19" spans="1:24" ht="18.75" customHeight="1" x14ac:dyDescent="0.25">
      <c r="A19" s="76" t="s">
        <v>150</v>
      </c>
      <c r="B19" s="136">
        <v>350</v>
      </c>
      <c r="C19" s="136">
        <v>340</v>
      </c>
      <c r="D19" s="136">
        <v>323</v>
      </c>
      <c r="E19" s="136">
        <v>355</v>
      </c>
      <c r="F19" s="136">
        <v>376</v>
      </c>
      <c r="G19" s="136">
        <v>384</v>
      </c>
      <c r="H19" s="136">
        <v>369</v>
      </c>
      <c r="I19" s="136">
        <v>696</v>
      </c>
      <c r="J19" s="136">
        <v>891</v>
      </c>
      <c r="K19" s="136">
        <v>1192</v>
      </c>
      <c r="L19" s="137">
        <v>1408</v>
      </c>
      <c r="M19" s="254">
        <f t="shared" si="0"/>
        <v>216</v>
      </c>
      <c r="N19" s="255">
        <f t="shared" si="1"/>
        <v>0.18120805369127524</v>
      </c>
      <c r="O19" s="256">
        <f t="shared" si="2"/>
        <v>1024</v>
      </c>
      <c r="P19" s="257">
        <f t="shared" si="3"/>
        <v>2.6666666666666665</v>
      </c>
      <c r="Q19" s="258">
        <f t="shared" si="4"/>
        <v>1058</v>
      </c>
      <c r="R19" s="255">
        <f t="shared" si="5"/>
        <v>3.0228571428571431</v>
      </c>
      <c r="T19" s="148"/>
      <c r="U19" s="147"/>
      <c r="V19" s="148"/>
      <c r="W19" s="147"/>
      <c r="X19" s="148"/>
    </row>
    <row r="20" spans="1:24" ht="17.25" customHeight="1" x14ac:dyDescent="0.25">
      <c r="A20" s="79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259"/>
      <c r="N20" s="260"/>
      <c r="O20" s="259"/>
      <c r="P20" s="260"/>
      <c r="Q20" s="259"/>
      <c r="R20" s="260"/>
      <c r="T20" s="148"/>
      <c r="U20" s="147"/>
      <c r="V20" s="148"/>
      <c r="W20" s="147"/>
      <c r="X20" s="148"/>
    </row>
    <row r="21" spans="1:24" s="41" customFormat="1" ht="17.25" customHeight="1" x14ac:dyDescent="0.25">
      <c r="A21" s="48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S21"/>
      <c r="T21"/>
    </row>
    <row r="22" spans="1:24" x14ac:dyDescent="0.25"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</row>
    <row r="24" spans="1:24" x14ac:dyDescent="0.25">
      <c r="B24" s="147"/>
      <c r="C24" s="147"/>
      <c r="D24" s="147"/>
      <c r="E24" s="147"/>
      <c r="F24" s="147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E38A040F-3057-4F11-8113-C9715C6939C0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FB34F-EF12-4FB9-ADF1-E9E83F1443DD}">
  <dimension ref="A1:U32"/>
  <sheetViews>
    <sheetView showGridLines="0" zoomScaleNormal="100" workbookViewId="0"/>
  </sheetViews>
  <sheetFormatPr defaultColWidth="9.140625" defaultRowHeight="15" x14ac:dyDescent="0.25"/>
  <cols>
    <col min="1" max="1" width="12.85546875" style="75" customWidth="1"/>
    <col min="2" max="2" width="5.7109375" style="75" customWidth="1"/>
    <col min="3" max="3" width="7.42578125" style="75" customWidth="1"/>
    <col min="4" max="8" width="7.140625" style="75" customWidth="1"/>
    <col min="9" max="9" width="9.28515625" style="75" customWidth="1"/>
    <col min="10" max="17" width="7.140625" style="75" customWidth="1"/>
    <col min="18" max="16384" width="9.140625" style="75"/>
  </cols>
  <sheetData>
    <row r="1" spans="1:20" s="1" customFormat="1" ht="22.5" customHeight="1" x14ac:dyDescent="0.2">
      <c r="A1" s="1" t="s">
        <v>257</v>
      </c>
    </row>
    <row r="2" spans="1:20" s="14" customFormat="1" ht="18.75" customHeight="1" thickBot="1" x14ac:dyDescent="0.3">
      <c r="A2" s="13" t="s">
        <v>80</v>
      </c>
      <c r="Q2" s="15" t="s">
        <v>81</v>
      </c>
      <c r="S2" s="16" t="s">
        <v>82</v>
      </c>
    </row>
    <row r="3" spans="1:20" s="261" customFormat="1" ht="19.5" customHeight="1" x14ac:dyDescent="0.25">
      <c r="A3" s="396" t="s">
        <v>83</v>
      </c>
      <c r="B3" s="397"/>
      <c r="C3" s="478" t="s">
        <v>258</v>
      </c>
      <c r="D3" s="396"/>
      <c r="E3" s="396"/>
      <c r="F3" s="396"/>
      <c r="G3" s="396"/>
      <c r="H3" s="397"/>
      <c r="I3" s="514" t="s">
        <v>259</v>
      </c>
      <c r="J3" s="517" t="s">
        <v>260</v>
      </c>
      <c r="K3" s="517"/>
      <c r="L3" s="518"/>
      <c r="M3" s="518"/>
      <c r="N3" s="518"/>
      <c r="O3" s="518"/>
      <c r="P3" s="518"/>
      <c r="Q3" s="415"/>
    </row>
    <row r="4" spans="1:20" s="261" customFormat="1" ht="15" customHeight="1" x14ac:dyDescent="0.25">
      <c r="A4" s="398"/>
      <c r="B4" s="399"/>
      <c r="C4" s="394" t="s">
        <v>261</v>
      </c>
      <c r="D4" s="519" t="s">
        <v>262</v>
      </c>
      <c r="E4" s="521" t="s">
        <v>263</v>
      </c>
      <c r="F4" s="522"/>
      <c r="G4" s="522"/>
      <c r="H4" s="523"/>
      <c r="I4" s="515"/>
      <c r="J4" s="524" t="s">
        <v>90</v>
      </c>
      <c r="K4" s="525"/>
      <c r="L4" s="443" t="s">
        <v>264</v>
      </c>
      <c r="M4" s="528"/>
      <c r="N4" s="443" t="s">
        <v>265</v>
      </c>
      <c r="O4" s="443"/>
      <c r="P4" s="443"/>
      <c r="Q4" s="431"/>
    </row>
    <row r="5" spans="1:20" s="261" customFormat="1" ht="21.75" customHeight="1" x14ac:dyDescent="0.25">
      <c r="A5" s="398"/>
      <c r="B5" s="399"/>
      <c r="C5" s="394"/>
      <c r="D5" s="519"/>
      <c r="E5" s="488" t="s">
        <v>90</v>
      </c>
      <c r="F5" s="481"/>
      <c r="G5" s="488" t="s">
        <v>266</v>
      </c>
      <c r="H5" s="529"/>
      <c r="I5" s="515"/>
      <c r="J5" s="526"/>
      <c r="K5" s="527"/>
      <c r="L5" s="528"/>
      <c r="M5" s="528"/>
      <c r="N5" s="507" t="s">
        <v>267</v>
      </c>
      <c r="O5" s="510"/>
      <c r="P5" s="438" t="s">
        <v>268</v>
      </c>
      <c r="Q5" s="438"/>
    </row>
    <row r="6" spans="1:20" s="261" customFormat="1" ht="15" customHeight="1" thickBot="1" x14ac:dyDescent="0.3">
      <c r="A6" s="433"/>
      <c r="B6" s="434"/>
      <c r="C6" s="395"/>
      <c r="D6" s="520"/>
      <c r="E6" s="194" t="s">
        <v>111</v>
      </c>
      <c r="F6" s="262" t="s">
        <v>269</v>
      </c>
      <c r="G6" s="194" t="s">
        <v>195</v>
      </c>
      <c r="H6" s="263" t="s">
        <v>196</v>
      </c>
      <c r="I6" s="516"/>
      <c r="J6" s="264" t="s">
        <v>270</v>
      </c>
      <c r="K6" s="262" t="s">
        <v>269</v>
      </c>
      <c r="L6" s="262" t="s">
        <v>195</v>
      </c>
      <c r="M6" s="262" t="s">
        <v>196</v>
      </c>
      <c r="N6" s="49" t="s">
        <v>181</v>
      </c>
      <c r="O6" s="49" t="s">
        <v>271</v>
      </c>
      <c r="P6" s="49" t="s">
        <v>181</v>
      </c>
      <c r="Q6" s="50" t="s">
        <v>271</v>
      </c>
    </row>
    <row r="7" spans="1:20" ht="18.75" customHeight="1" x14ac:dyDescent="0.25">
      <c r="A7" s="423" t="s">
        <v>99</v>
      </c>
      <c r="B7" s="424"/>
      <c r="C7" s="265">
        <v>139</v>
      </c>
      <c r="D7" s="266">
        <v>903</v>
      </c>
      <c r="E7" s="186">
        <v>6127</v>
      </c>
      <c r="F7" s="267">
        <v>1.4345351399063936E-2</v>
      </c>
      <c r="G7" s="186">
        <v>2725</v>
      </c>
      <c r="H7" s="268">
        <v>3402</v>
      </c>
      <c r="I7" s="269">
        <v>912</v>
      </c>
      <c r="J7" s="173">
        <v>20046</v>
      </c>
      <c r="K7" s="267">
        <v>4.6934374758549967E-2</v>
      </c>
      <c r="L7" s="173">
        <v>7599</v>
      </c>
      <c r="M7" s="186">
        <v>12447</v>
      </c>
      <c r="N7" s="57">
        <v>10541</v>
      </c>
      <c r="O7" s="270">
        <v>0.52584056669659784</v>
      </c>
      <c r="P7" s="173">
        <v>9505</v>
      </c>
      <c r="Q7" s="271">
        <v>0.47415943330340216</v>
      </c>
      <c r="S7" s="234"/>
      <c r="T7" s="234"/>
    </row>
    <row r="8" spans="1:20" ht="18.75" customHeight="1" x14ac:dyDescent="0.25">
      <c r="A8" s="423" t="s">
        <v>100</v>
      </c>
      <c r="B8" s="424"/>
      <c r="C8" s="265">
        <v>149</v>
      </c>
      <c r="D8" s="266">
        <v>776</v>
      </c>
      <c r="E8" s="186">
        <v>5609</v>
      </c>
      <c r="F8" s="267">
        <v>1.3202337771773031E-2</v>
      </c>
      <c r="G8" s="186">
        <v>2484</v>
      </c>
      <c r="H8" s="268">
        <v>3125</v>
      </c>
      <c r="I8" s="269">
        <v>1050</v>
      </c>
      <c r="J8" s="173">
        <v>20335</v>
      </c>
      <c r="K8" s="267">
        <v>4.7864064644144153E-2</v>
      </c>
      <c r="L8" s="173">
        <v>7438</v>
      </c>
      <c r="M8" s="186">
        <v>12897</v>
      </c>
      <c r="N8" s="57">
        <v>9853</v>
      </c>
      <c r="O8" s="270">
        <v>0.48453405458568971</v>
      </c>
      <c r="P8" s="173">
        <v>10482</v>
      </c>
      <c r="Q8" s="271">
        <v>0.51546594541431023</v>
      </c>
      <c r="S8" s="234"/>
      <c r="T8" s="234"/>
    </row>
    <row r="9" spans="1:20" ht="18.75" customHeight="1" x14ac:dyDescent="0.25">
      <c r="A9" s="423" t="s">
        <v>101</v>
      </c>
      <c r="B9" s="424"/>
      <c r="C9" s="265">
        <v>142</v>
      </c>
      <c r="D9" s="266">
        <v>784</v>
      </c>
      <c r="E9" s="186">
        <v>5660</v>
      </c>
      <c r="F9" s="267">
        <v>1.3427117558447103E-2</v>
      </c>
      <c r="G9" s="186">
        <v>2523</v>
      </c>
      <c r="H9" s="268">
        <v>3137</v>
      </c>
      <c r="I9" s="269">
        <v>1123</v>
      </c>
      <c r="J9" s="173">
        <v>22316</v>
      </c>
      <c r="K9" s="267">
        <v>5.2939850783446214E-2</v>
      </c>
      <c r="L9" s="173">
        <v>8103</v>
      </c>
      <c r="M9" s="186">
        <v>14213</v>
      </c>
      <c r="N9" s="57">
        <v>9331</v>
      </c>
      <c r="O9" s="270">
        <v>0.41813048933500629</v>
      </c>
      <c r="P9" s="173">
        <v>12985</v>
      </c>
      <c r="Q9" s="271">
        <v>0.58186951066499371</v>
      </c>
      <c r="S9" s="234"/>
      <c r="T9" s="234"/>
    </row>
    <row r="10" spans="1:20" ht="18.75" customHeight="1" x14ac:dyDescent="0.25">
      <c r="A10" s="423" t="s">
        <v>102</v>
      </c>
      <c r="B10" s="424"/>
      <c r="C10" s="265">
        <v>141</v>
      </c>
      <c r="D10" s="266">
        <v>758</v>
      </c>
      <c r="E10" s="186">
        <v>5157</v>
      </c>
      <c r="F10" s="267">
        <v>1.2254820419472736E-2</v>
      </c>
      <c r="G10" s="186">
        <v>2343</v>
      </c>
      <c r="H10" s="268">
        <v>2814</v>
      </c>
      <c r="I10" s="269">
        <v>1150</v>
      </c>
      <c r="J10" s="173">
        <v>22067</v>
      </c>
      <c r="K10" s="267">
        <v>5.2438844715242364E-2</v>
      </c>
      <c r="L10" s="173">
        <v>8016</v>
      </c>
      <c r="M10" s="186">
        <v>14051</v>
      </c>
      <c r="N10" s="231">
        <v>7864</v>
      </c>
      <c r="O10" s="270">
        <v>0.3563692391353605</v>
      </c>
      <c r="P10" s="173">
        <v>14203</v>
      </c>
      <c r="Q10" s="271">
        <v>0.64363076086463944</v>
      </c>
      <c r="S10" s="234"/>
      <c r="T10" s="234"/>
    </row>
    <row r="11" spans="1:20" ht="18.75" customHeight="1" x14ac:dyDescent="0.25">
      <c r="A11" s="423" t="s">
        <v>103</v>
      </c>
      <c r="B11" s="424"/>
      <c r="C11" s="265">
        <v>139</v>
      </c>
      <c r="D11" s="266">
        <v>736</v>
      </c>
      <c r="E11" s="186">
        <v>5348</v>
      </c>
      <c r="F11" s="267">
        <v>1.2618028586393859E-2</v>
      </c>
      <c r="G11" s="186">
        <v>2418</v>
      </c>
      <c r="H11" s="268">
        <v>2930</v>
      </c>
      <c r="I11" s="269">
        <v>1173</v>
      </c>
      <c r="J11" s="173">
        <v>25052</v>
      </c>
      <c r="K11" s="267">
        <v>5.9107489182187535E-2</v>
      </c>
      <c r="L11" s="173">
        <v>9018</v>
      </c>
      <c r="M11" s="186">
        <v>16034</v>
      </c>
      <c r="N11" s="231">
        <v>7996</v>
      </c>
      <c r="O11" s="270">
        <v>0.31917611368353827</v>
      </c>
      <c r="P11" s="173">
        <v>17056</v>
      </c>
      <c r="Q11" s="271">
        <v>0.68082388631646173</v>
      </c>
      <c r="S11" s="234"/>
      <c r="T11" s="234"/>
    </row>
    <row r="12" spans="1:20" ht="18.75" customHeight="1" x14ac:dyDescent="0.25">
      <c r="A12" s="423" t="s">
        <v>104</v>
      </c>
      <c r="B12" s="424"/>
      <c r="C12" s="265">
        <v>135</v>
      </c>
      <c r="D12" s="266">
        <v>710</v>
      </c>
      <c r="E12" s="186">
        <v>5296</v>
      </c>
      <c r="F12" s="267">
        <v>1.2233602675869589E-2</v>
      </c>
      <c r="G12" s="186">
        <v>2385</v>
      </c>
      <c r="H12" s="268">
        <v>2911</v>
      </c>
      <c r="I12" s="269">
        <v>1172</v>
      </c>
      <c r="J12" s="173">
        <v>25209</v>
      </c>
      <c r="K12" s="267">
        <v>5.8232041135950992E-2</v>
      </c>
      <c r="L12" s="173">
        <v>9091</v>
      </c>
      <c r="M12" s="186">
        <v>16118</v>
      </c>
      <c r="N12" s="231">
        <v>7890</v>
      </c>
      <c r="O12" s="270">
        <v>0.31298345828870644</v>
      </c>
      <c r="P12" s="173">
        <v>17319</v>
      </c>
      <c r="Q12" s="271">
        <v>0.68701654171129356</v>
      </c>
      <c r="S12" s="234"/>
      <c r="T12" s="234"/>
    </row>
    <row r="13" spans="1:20" ht="18.75" customHeight="1" x14ac:dyDescent="0.25">
      <c r="A13" s="423" t="s">
        <v>105</v>
      </c>
      <c r="B13" s="424"/>
      <c r="C13" s="265">
        <v>137</v>
      </c>
      <c r="D13" s="266">
        <v>741</v>
      </c>
      <c r="E13" s="186">
        <v>5442</v>
      </c>
      <c r="F13" s="267">
        <v>1.2194848673625334E-2</v>
      </c>
      <c r="G13" s="186">
        <v>2467</v>
      </c>
      <c r="H13" s="268">
        <v>2975</v>
      </c>
      <c r="I13" s="269">
        <v>1172</v>
      </c>
      <c r="J13" s="173">
        <v>24271</v>
      </c>
      <c r="K13" s="267">
        <v>5.4389404923304463E-2</v>
      </c>
      <c r="L13" s="173">
        <v>8908</v>
      </c>
      <c r="M13" s="186">
        <v>15363</v>
      </c>
      <c r="N13" s="231">
        <v>8005</v>
      </c>
      <c r="O13" s="270">
        <v>0.32981747764822217</v>
      </c>
      <c r="P13" s="173">
        <v>16266</v>
      </c>
      <c r="Q13" s="271">
        <v>0.67018252235177789</v>
      </c>
      <c r="S13" s="234"/>
      <c r="T13" s="234"/>
    </row>
    <row r="14" spans="1:20" ht="18.75" customHeight="1" x14ac:dyDescent="0.25">
      <c r="A14" s="423" t="s">
        <v>106</v>
      </c>
      <c r="B14" s="424"/>
      <c r="C14" s="265">
        <v>138</v>
      </c>
      <c r="D14" s="266">
        <v>744</v>
      </c>
      <c r="E14" s="186">
        <v>5500</v>
      </c>
      <c r="F14" s="267">
        <v>1.1873920552677029E-2</v>
      </c>
      <c r="G14" s="186">
        <v>2437</v>
      </c>
      <c r="H14" s="268">
        <v>3063</v>
      </c>
      <c r="I14" s="269">
        <v>1182</v>
      </c>
      <c r="J14" s="173">
        <v>26910</v>
      </c>
      <c r="K14" s="267">
        <v>5.809585492227979E-2</v>
      </c>
      <c r="L14" s="173">
        <v>9882</v>
      </c>
      <c r="M14" s="186">
        <v>17028</v>
      </c>
      <c r="N14" s="231">
        <v>8146</v>
      </c>
      <c r="O14" s="270">
        <v>0.30271274619100708</v>
      </c>
      <c r="P14" s="173">
        <v>18764</v>
      </c>
      <c r="Q14" s="271">
        <v>0.69728725380899292</v>
      </c>
      <c r="S14" s="234"/>
      <c r="T14" s="234"/>
    </row>
    <row r="15" spans="1:20" ht="18.75" customHeight="1" x14ac:dyDescent="0.25">
      <c r="A15" s="423" t="s">
        <v>107</v>
      </c>
      <c r="B15" s="424"/>
      <c r="C15" s="265">
        <v>140</v>
      </c>
      <c r="D15" s="266">
        <v>740</v>
      </c>
      <c r="E15" s="186">
        <v>5728</v>
      </c>
      <c r="F15" s="267">
        <v>1.1816205199295318E-2</v>
      </c>
      <c r="G15" s="186">
        <v>2542</v>
      </c>
      <c r="H15" s="268">
        <v>3186</v>
      </c>
      <c r="I15" s="269">
        <v>1210</v>
      </c>
      <c r="J15" s="173">
        <v>29762</v>
      </c>
      <c r="K15" s="267">
        <v>6.1395582950668166E-2</v>
      </c>
      <c r="L15" s="173">
        <v>11088</v>
      </c>
      <c r="M15" s="186">
        <v>18674</v>
      </c>
      <c r="N15" s="231">
        <v>8479</v>
      </c>
      <c r="O15" s="270">
        <v>0.28489348834083733</v>
      </c>
      <c r="P15" s="173">
        <v>21283</v>
      </c>
      <c r="Q15" s="271">
        <v>0.71510651165916272</v>
      </c>
      <c r="S15" s="234"/>
      <c r="T15" s="234"/>
    </row>
    <row r="16" spans="1:20" ht="18.75" customHeight="1" x14ac:dyDescent="0.25">
      <c r="A16" s="423" t="s">
        <v>108</v>
      </c>
      <c r="B16" s="424"/>
      <c r="C16" s="265">
        <v>137</v>
      </c>
      <c r="D16" s="266">
        <v>714</v>
      </c>
      <c r="E16" s="186">
        <v>5667</v>
      </c>
      <c r="F16" s="267">
        <v>1.1262169880502158E-2</v>
      </c>
      <c r="G16" s="186">
        <v>2525</v>
      </c>
      <c r="H16" s="268">
        <v>3142</v>
      </c>
      <c r="I16" s="269">
        <v>1214</v>
      </c>
      <c r="J16" s="173">
        <v>32852</v>
      </c>
      <c r="K16" s="267">
        <v>6.5287595714532715E-2</v>
      </c>
      <c r="L16" s="173">
        <v>12312</v>
      </c>
      <c r="M16" s="186">
        <v>20540</v>
      </c>
      <c r="N16" s="231">
        <v>8904</v>
      </c>
      <c r="O16" s="270">
        <v>0.27103372701814199</v>
      </c>
      <c r="P16" s="173">
        <v>23948</v>
      </c>
      <c r="Q16" s="271">
        <v>0.72896627298185801</v>
      </c>
      <c r="S16" s="234"/>
      <c r="T16" s="234"/>
    </row>
    <row r="17" spans="1:21" ht="18.75" customHeight="1" thickBot="1" x14ac:dyDescent="0.3">
      <c r="A17" s="425" t="s">
        <v>109</v>
      </c>
      <c r="B17" s="425"/>
      <c r="C17" s="265">
        <v>141</v>
      </c>
      <c r="D17" s="266">
        <v>774</v>
      </c>
      <c r="E17" s="186">
        <v>6019</v>
      </c>
      <c r="F17" s="267">
        <v>1.1690079843692037E-2</v>
      </c>
      <c r="G17" s="186">
        <v>2702</v>
      </c>
      <c r="H17" s="268">
        <v>3317</v>
      </c>
      <c r="I17" s="269">
        <v>1237</v>
      </c>
      <c r="J17" s="173">
        <v>34690</v>
      </c>
      <c r="K17" s="267">
        <v>6.737479145666668E-2</v>
      </c>
      <c r="L17" s="173">
        <v>13165</v>
      </c>
      <c r="M17" s="186">
        <v>21525</v>
      </c>
      <c r="N17" s="231">
        <v>8979</v>
      </c>
      <c r="O17" s="270">
        <v>0.25883539925050447</v>
      </c>
      <c r="P17" s="173">
        <v>25711</v>
      </c>
      <c r="Q17" s="271">
        <v>0.74116460074949553</v>
      </c>
      <c r="R17" s="272"/>
      <c r="S17" s="234"/>
      <c r="T17" s="234"/>
    </row>
    <row r="18" spans="1:21" s="37" customFormat="1" ht="15.95" customHeight="1" x14ac:dyDescent="0.2">
      <c r="A18" s="427" t="s">
        <v>110</v>
      </c>
      <c r="B18" s="273" t="s">
        <v>111</v>
      </c>
      <c r="C18" s="332">
        <f>C17-C16</f>
        <v>4</v>
      </c>
      <c r="D18" s="381">
        <f>D17-D16</f>
        <v>60</v>
      </c>
      <c r="E18" s="360">
        <f>E17-E16</f>
        <v>352</v>
      </c>
      <c r="F18" s="361" t="s">
        <v>77</v>
      </c>
      <c r="G18" s="360">
        <f>G17-G16</f>
        <v>177</v>
      </c>
      <c r="H18" s="382">
        <f>H17-H16</f>
        <v>175</v>
      </c>
      <c r="I18" s="333">
        <f>I17-I16</f>
        <v>23</v>
      </c>
      <c r="J18" s="333">
        <f>J17-J16</f>
        <v>1838</v>
      </c>
      <c r="K18" s="361" t="s">
        <v>77</v>
      </c>
      <c r="L18" s="360">
        <f>L17-L16</f>
        <v>853</v>
      </c>
      <c r="M18" s="360">
        <f>M17-M16</f>
        <v>985</v>
      </c>
      <c r="N18" s="360">
        <f>N17-N16</f>
        <v>75</v>
      </c>
      <c r="O18" s="361" t="s">
        <v>77</v>
      </c>
      <c r="P18" s="360">
        <f>P17-P16</f>
        <v>1763</v>
      </c>
      <c r="Q18" s="362" t="s">
        <v>77</v>
      </c>
      <c r="S18" s="234"/>
      <c r="T18" s="234"/>
      <c r="U18" s="75"/>
    </row>
    <row r="19" spans="1:21" s="37" customFormat="1" ht="15.95" customHeight="1" x14ac:dyDescent="0.2">
      <c r="A19" s="428"/>
      <c r="B19" s="274" t="s">
        <v>112</v>
      </c>
      <c r="C19" s="339">
        <f>C17/C16-1</f>
        <v>2.9197080291970767E-2</v>
      </c>
      <c r="D19" s="383">
        <f>D17/D16-1</f>
        <v>8.4033613445378075E-2</v>
      </c>
      <c r="E19" s="363">
        <f>E17/E16-1</f>
        <v>6.211399329451206E-2</v>
      </c>
      <c r="F19" s="364" t="s">
        <v>77</v>
      </c>
      <c r="G19" s="363">
        <f>G17/G16-1</f>
        <v>7.0099009900990161E-2</v>
      </c>
      <c r="H19" s="384">
        <f>H17/H16-1</f>
        <v>5.5697008274984139E-2</v>
      </c>
      <c r="I19" s="340">
        <f>I17/I16-1</f>
        <v>1.8945634266886335E-2</v>
      </c>
      <c r="J19" s="340">
        <f>J17/J16-1</f>
        <v>5.5947887495434001E-2</v>
      </c>
      <c r="K19" s="364" t="s">
        <v>77</v>
      </c>
      <c r="L19" s="363">
        <f>L17/L16-1</f>
        <v>6.9282001299545204E-2</v>
      </c>
      <c r="M19" s="363">
        <f>M17/M16-1</f>
        <v>4.7955209347614325E-2</v>
      </c>
      <c r="N19" s="363">
        <f>N17/N16-1</f>
        <v>8.4231805929919634E-3</v>
      </c>
      <c r="O19" s="364" t="s">
        <v>77</v>
      </c>
      <c r="P19" s="363">
        <f>P17/P16-1</f>
        <v>7.3617838650409162E-2</v>
      </c>
      <c r="Q19" s="365" t="s">
        <v>77</v>
      </c>
    </row>
    <row r="20" spans="1:21" s="37" customFormat="1" ht="15.95" customHeight="1" x14ac:dyDescent="0.2">
      <c r="A20" s="429" t="s">
        <v>161</v>
      </c>
      <c r="B20" s="275" t="s">
        <v>111</v>
      </c>
      <c r="C20" s="346">
        <f>C17-C12</f>
        <v>6</v>
      </c>
      <c r="D20" s="385">
        <f>D17-D12</f>
        <v>64</v>
      </c>
      <c r="E20" s="366">
        <f>E17-E12</f>
        <v>723</v>
      </c>
      <c r="F20" s="367" t="s">
        <v>77</v>
      </c>
      <c r="G20" s="366">
        <f>G17-G12</f>
        <v>317</v>
      </c>
      <c r="H20" s="386">
        <f>H17-H12</f>
        <v>406</v>
      </c>
      <c r="I20" s="347">
        <f>I17-I12</f>
        <v>65</v>
      </c>
      <c r="J20" s="347">
        <f>J17-J12</f>
        <v>9481</v>
      </c>
      <c r="K20" s="367" t="s">
        <v>77</v>
      </c>
      <c r="L20" s="366">
        <f>L17-L12</f>
        <v>4074</v>
      </c>
      <c r="M20" s="366">
        <f>M17-M12</f>
        <v>5407</v>
      </c>
      <c r="N20" s="366">
        <f>N17-N12</f>
        <v>1089</v>
      </c>
      <c r="O20" s="367" t="s">
        <v>77</v>
      </c>
      <c r="P20" s="366">
        <f>P17-P12</f>
        <v>8392</v>
      </c>
      <c r="Q20" s="368" t="s">
        <v>77</v>
      </c>
    </row>
    <row r="21" spans="1:21" s="37" customFormat="1" ht="15.95" customHeight="1" x14ac:dyDescent="0.2">
      <c r="A21" s="428"/>
      <c r="B21" s="274" t="s">
        <v>112</v>
      </c>
      <c r="C21" s="339">
        <f>C17/C12-1</f>
        <v>4.4444444444444509E-2</v>
      </c>
      <c r="D21" s="383">
        <f>D17/D12-1</f>
        <v>9.0140845070422637E-2</v>
      </c>
      <c r="E21" s="363">
        <f>E17/E12-1</f>
        <v>0.13651812688821763</v>
      </c>
      <c r="F21" s="364" t="s">
        <v>77</v>
      </c>
      <c r="G21" s="363">
        <f>G17/G12-1</f>
        <v>0.13291404612159319</v>
      </c>
      <c r="H21" s="384">
        <f>H17/H12-1</f>
        <v>0.13947097217451043</v>
      </c>
      <c r="I21" s="340">
        <f>I17/I12-1</f>
        <v>5.5460750853242313E-2</v>
      </c>
      <c r="J21" s="340">
        <f>J17/J12-1</f>
        <v>0.37609583878773445</v>
      </c>
      <c r="K21" s="364" t="s">
        <v>77</v>
      </c>
      <c r="L21" s="363">
        <f>L17/L12-1</f>
        <v>0.44813551864481349</v>
      </c>
      <c r="M21" s="363">
        <f>M17/M12-1</f>
        <v>0.33546345700459113</v>
      </c>
      <c r="N21" s="363">
        <f>N17/N12-1</f>
        <v>0.1380228136882129</v>
      </c>
      <c r="O21" s="364" t="s">
        <v>77</v>
      </c>
      <c r="P21" s="363">
        <f>P17/P12-1</f>
        <v>0.48455453548126326</v>
      </c>
      <c r="Q21" s="365" t="s">
        <v>77</v>
      </c>
    </row>
    <row r="22" spans="1:21" ht="15.95" customHeight="1" x14ac:dyDescent="0.25">
      <c r="A22" s="429" t="s">
        <v>162</v>
      </c>
      <c r="B22" s="275" t="s">
        <v>111</v>
      </c>
      <c r="C22" s="346">
        <f>C17-C7</f>
        <v>2</v>
      </c>
      <c r="D22" s="385">
        <f>D17-D7</f>
        <v>-129</v>
      </c>
      <c r="E22" s="366">
        <f>E17-E7</f>
        <v>-108</v>
      </c>
      <c r="F22" s="367" t="s">
        <v>77</v>
      </c>
      <c r="G22" s="366">
        <f>G17-G7</f>
        <v>-23</v>
      </c>
      <c r="H22" s="386">
        <f>H17-H7</f>
        <v>-85</v>
      </c>
      <c r="I22" s="347">
        <f>I17-I7</f>
        <v>325</v>
      </c>
      <c r="J22" s="347">
        <f>J17-J7</f>
        <v>14644</v>
      </c>
      <c r="K22" s="367" t="s">
        <v>77</v>
      </c>
      <c r="L22" s="366">
        <f>L17-L7</f>
        <v>5566</v>
      </c>
      <c r="M22" s="366">
        <f>M17-M7</f>
        <v>9078</v>
      </c>
      <c r="N22" s="366">
        <f>N17-N7</f>
        <v>-1562</v>
      </c>
      <c r="O22" s="367" t="s">
        <v>77</v>
      </c>
      <c r="P22" s="366">
        <f>P17-P7</f>
        <v>16206</v>
      </c>
      <c r="Q22" s="368" t="s">
        <v>77</v>
      </c>
    </row>
    <row r="23" spans="1:21" ht="15.95" customHeight="1" x14ac:dyDescent="0.25">
      <c r="A23" s="430"/>
      <c r="B23" s="276" t="s">
        <v>112</v>
      </c>
      <c r="C23" s="353">
        <f>C17/C7-1</f>
        <v>1.4388489208633004E-2</v>
      </c>
      <c r="D23" s="387">
        <f>D17/D7-1</f>
        <v>-0.1428571428571429</v>
      </c>
      <c r="E23" s="369">
        <f>E17/E7-1</f>
        <v>-1.7626897339644176E-2</v>
      </c>
      <c r="F23" s="370" t="s">
        <v>77</v>
      </c>
      <c r="G23" s="369">
        <f>G17/G7-1</f>
        <v>-8.4403669724770758E-3</v>
      </c>
      <c r="H23" s="388">
        <f>H17/H7-1</f>
        <v>-2.498530276308053E-2</v>
      </c>
      <c r="I23" s="354">
        <f>I17/I7-1</f>
        <v>0.35635964912280693</v>
      </c>
      <c r="J23" s="354">
        <f>J17/J7-1</f>
        <v>0.73051980444976561</v>
      </c>
      <c r="K23" s="370" t="s">
        <v>77</v>
      </c>
      <c r="L23" s="369">
        <f>L17/L7-1</f>
        <v>0.73246479799973674</v>
      </c>
      <c r="M23" s="369">
        <f>M17/M7-1</f>
        <v>0.7293323692456013</v>
      </c>
      <c r="N23" s="369">
        <f>N17/N7-1</f>
        <v>-0.14818328431837591</v>
      </c>
      <c r="O23" s="370" t="s">
        <v>77</v>
      </c>
      <c r="P23" s="369">
        <f>P17/P7-1</f>
        <v>1.7049973698053655</v>
      </c>
      <c r="Q23" s="371" t="s">
        <v>77</v>
      </c>
    </row>
    <row r="24" spans="1:21" ht="9.75" customHeight="1" x14ac:dyDescent="0.25">
      <c r="A24" s="43"/>
      <c r="B24" s="30"/>
      <c r="C24" s="44"/>
      <c r="D24" s="44"/>
      <c r="E24" s="44"/>
      <c r="F24" s="45"/>
      <c r="G24" s="44"/>
      <c r="H24" s="44"/>
      <c r="I24" s="44"/>
      <c r="J24" s="44"/>
      <c r="K24" s="45"/>
      <c r="L24" s="44"/>
      <c r="M24" s="44"/>
      <c r="N24" s="44"/>
      <c r="O24" s="45"/>
      <c r="P24" s="44"/>
      <c r="Q24" s="45"/>
    </row>
    <row r="25" spans="1:21" ht="15" customHeight="1" x14ac:dyDescent="0.25">
      <c r="A25" s="219" t="s">
        <v>272</v>
      </c>
      <c r="M25" s="277"/>
      <c r="N25" s="277"/>
      <c r="O25" s="277"/>
      <c r="P25" s="277"/>
      <c r="Q25" s="277"/>
    </row>
    <row r="26" spans="1:21" ht="15" customHeight="1" x14ac:dyDescent="0.25">
      <c r="A26" s="278" t="s">
        <v>273</v>
      </c>
      <c r="M26" s="277"/>
      <c r="N26" s="277"/>
      <c r="O26" s="277"/>
      <c r="P26" s="277"/>
      <c r="Q26" s="277"/>
    </row>
    <row r="27" spans="1:21" ht="15" customHeight="1" x14ac:dyDescent="0.25">
      <c r="A27" s="279" t="s">
        <v>274</v>
      </c>
      <c r="M27" s="277"/>
      <c r="N27" s="277"/>
      <c r="O27" s="277"/>
      <c r="P27" s="277"/>
      <c r="Q27" s="277"/>
    </row>
    <row r="28" spans="1:21" ht="15" customHeight="1" x14ac:dyDescent="0.25">
      <c r="A28" s="47" t="s">
        <v>275</v>
      </c>
    </row>
    <row r="29" spans="1:21" ht="15" customHeight="1" x14ac:dyDescent="0.25">
      <c r="A29" s="47" t="s">
        <v>276</v>
      </c>
      <c r="J29" s="234"/>
      <c r="K29" s="29"/>
      <c r="L29" s="29"/>
      <c r="M29" s="277"/>
      <c r="N29" s="277"/>
      <c r="O29" s="277"/>
      <c r="P29" s="277"/>
      <c r="Q29" s="277"/>
    </row>
    <row r="30" spans="1:21" ht="15" customHeight="1" x14ac:dyDescent="0.25">
      <c r="A30" s="47" t="s">
        <v>277</v>
      </c>
      <c r="H30" s="29"/>
      <c r="I30" s="29"/>
      <c r="J30" s="234"/>
      <c r="K30" s="234"/>
      <c r="L30" s="234"/>
      <c r="M30" s="277"/>
      <c r="N30" s="277"/>
      <c r="O30" s="277"/>
      <c r="P30" s="277"/>
      <c r="Q30" s="277"/>
    </row>
    <row r="31" spans="1:21" ht="15" customHeight="1" x14ac:dyDescent="0.25">
      <c r="A31" s="151" t="s">
        <v>278</v>
      </c>
      <c r="B31"/>
      <c r="C31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</row>
    <row r="32" spans="1:21" x14ac:dyDescent="0.25">
      <c r="D32" s="235"/>
      <c r="E32" s="235"/>
      <c r="F32" s="235"/>
      <c r="G32" s="235"/>
      <c r="H32" s="235"/>
      <c r="I32" s="235"/>
      <c r="J32" s="235"/>
      <c r="K32" s="235"/>
      <c r="L32" s="235"/>
      <c r="M32" s="235"/>
      <c r="N32" s="235"/>
      <c r="O32" s="235"/>
      <c r="P32" s="235"/>
      <c r="Q32" s="235"/>
    </row>
  </sheetData>
  <mergeCells count="28">
    <mergeCell ref="A22:A23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A19"/>
    <mergeCell ref="A20:A21"/>
    <mergeCell ref="A8:B8"/>
    <mergeCell ref="A3:B6"/>
    <mergeCell ref="C3:H3"/>
    <mergeCell ref="I3:I6"/>
    <mergeCell ref="J3:Q3"/>
    <mergeCell ref="C4:C6"/>
    <mergeCell ref="D4:D6"/>
    <mergeCell ref="E4:H4"/>
    <mergeCell ref="J4:K5"/>
    <mergeCell ref="L4:M5"/>
    <mergeCell ref="N4:Q4"/>
    <mergeCell ref="E5:F5"/>
    <mergeCell ref="G5:H5"/>
    <mergeCell ref="N5:O5"/>
    <mergeCell ref="P5:Q5"/>
    <mergeCell ref="A7:B7"/>
  </mergeCells>
  <hyperlinks>
    <hyperlink ref="S2" location="OBSAH!A1" display="Zpět na obsah" xr:uid="{1ED32840-D2C7-46D9-83C1-856B9B2B3A17}"/>
  </hyperlinks>
  <pageMargins left="0.70866141732283472" right="0.70866141732283472" top="0.78740157480314965" bottom="0.78740157480314965" header="0.31496062992125984" footer="0.31496062992125984"/>
  <pageSetup paperSize="9" scale="94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82037-6C4C-46FA-8008-AAA00B672685}">
  <dimension ref="A1:R37"/>
  <sheetViews>
    <sheetView showGridLines="0" zoomScaleNormal="100" workbookViewId="0"/>
  </sheetViews>
  <sheetFormatPr defaultRowHeight="15" x14ac:dyDescent="0.25"/>
  <cols>
    <col min="1" max="1" width="18.42578125" customWidth="1"/>
    <col min="2" max="7" width="7.7109375" customWidth="1"/>
    <col min="8" max="8" width="9.28515625" customWidth="1"/>
    <col min="9" max="16" width="6.7109375" customWidth="1"/>
  </cols>
  <sheetData>
    <row r="1" spans="1:18" ht="22.5" customHeight="1" x14ac:dyDescent="0.25">
      <c r="A1" s="1" t="s">
        <v>279</v>
      </c>
    </row>
    <row r="2" spans="1:18" ht="18.75" customHeight="1" thickBot="1" x14ac:dyDescent="0.3">
      <c r="A2" s="13" t="s">
        <v>80</v>
      </c>
      <c r="N2" s="14"/>
      <c r="O2" s="14"/>
      <c r="P2" s="15" t="s">
        <v>81</v>
      </c>
      <c r="Q2" s="14"/>
      <c r="R2" s="16" t="s">
        <v>82</v>
      </c>
    </row>
    <row r="3" spans="1:18" ht="30" customHeight="1" x14ac:dyDescent="0.25">
      <c r="A3" s="397" t="s">
        <v>128</v>
      </c>
      <c r="B3" s="478" t="s">
        <v>258</v>
      </c>
      <c r="C3" s="396"/>
      <c r="D3" s="396"/>
      <c r="E3" s="396"/>
      <c r="F3" s="396"/>
      <c r="G3" s="397"/>
      <c r="H3" s="514" t="s">
        <v>259</v>
      </c>
      <c r="I3" s="517" t="s">
        <v>260</v>
      </c>
      <c r="J3" s="517"/>
      <c r="K3" s="518"/>
      <c r="L3" s="518"/>
      <c r="M3" s="518"/>
      <c r="N3" s="518"/>
      <c r="O3" s="518"/>
      <c r="P3" s="415"/>
    </row>
    <row r="4" spans="1:18" ht="17.25" customHeight="1" x14ac:dyDescent="0.25">
      <c r="A4" s="399"/>
      <c r="B4" s="394" t="s">
        <v>261</v>
      </c>
      <c r="C4" s="519" t="s">
        <v>262</v>
      </c>
      <c r="D4" s="521" t="s">
        <v>280</v>
      </c>
      <c r="E4" s="522"/>
      <c r="F4" s="522"/>
      <c r="G4" s="523"/>
      <c r="H4" s="515"/>
      <c r="I4" s="524" t="s">
        <v>90</v>
      </c>
      <c r="J4" s="525"/>
      <c r="K4" s="443" t="s">
        <v>264</v>
      </c>
      <c r="L4" s="528"/>
      <c r="M4" s="443" t="s">
        <v>265</v>
      </c>
      <c r="N4" s="443"/>
      <c r="O4" s="443"/>
      <c r="P4" s="431"/>
    </row>
    <row r="5" spans="1:18" ht="30" customHeight="1" x14ac:dyDescent="0.25">
      <c r="A5" s="399"/>
      <c r="B5" s="394"/>
      <c r="C5" s="519"/>
      <c r="D5" s="488" t="s">
        <v>90</v>
      </c>
      <c r="E5" s="481"/>
      <c r="F5" s="488" t="s">
        <v>266</v>
      </c>
      <c r="G5" s="529"/>
      <c r="H5" s="515"/>
      <c r="I5" s="526"/>
      <c r="J5" s="527"/>
      <c r="K5" s="528"/>
      <c r="L5" s="528"/>
      <c r="M5" s="507" t="s">
        <v>267</v>
      </c>
      <c r="N5" s="510"/>
      <c r="O5" s="438" t="s">
        <v>268</v>
      </c>
      <c r="P5" s="438"/>
    </row>
    <row r="6" spans="1:18" ht="17.25" customHeight="1" thickBot="1" x14ac:dyDescent="0.3">
      <c r="A6" s="434"/>
      <c r="B6" s="395"/>
      <c r="C6" s="520"/>
      <c r="D6" s="194" t="s">
        <v>111</v>
      </c>
      <c r="E6" s="262" t="s">
        <v>269</v>
      </c>
      <c r="F6" s="194" t="s">
        <v>195</v>
      </c>
      <c r="G6" s="263" t="s">
        <v>196</v>
      </c>
      <c r="H6" s="516"/>
      <c r="I6" s="264" t="s">
        <v>270</v>
      </c>
      <c r="J6" s="262" t="s">
        <v>269</v>
      </c>
      <c r="K6" s="262" t="s">
        <v>195</v>
      </c>
      <c r="L6" s="262" t="s">
        <v>196</v>
      </c>
      <c r="M6" s="49" t="s">
        <v>181</v>
      </c>
      <c r="N6" s="49" t="s">
        <v>271</v>
      </c>
      <c r="O6" s="49" t="s">
        <v>181</v>
      </c>
      <c r="P6" s="50" t="s">
        <v>271</v>
      </c>
    </row>
    <row r="7" spans="1:18" ht="18.75" customHeight="1" x14ac:dyDescent="0.25">
      <c r="A7" s="67" t="s">
        <v>136</v>
      </c>
      <c r="B7" s="280">
        <v>141</v>
      </c>
      <c r="C7" s="242">
        <v>774</v>
      </c>
      <c r="D7" s="281">
        <v>6019</v>
      </c>
      <c r="E7" s="282">
        <v>1.1690079843692037E-2</v>
      </c>
      <c r="F7" s="244">
        <v>2702</v>
      </c>
      <c r="G7" s="283">
        <v>3317</v>
      </c>
      <c r="H7" s="284">
        <v>1237</v>
      </c>
      <c r="I7" s="283">
        <v>34690</v>
      </c>
      <c r="J7" s="285">
        <v>6.737479145666668E-2</v>
      </c>
      <c r="K7" s="242">
        <v>13165</v>
      </c>
      <c r="L7" s="242">
        <v>21525</v>
      </c>
      <c r="M7" s="283">
        <v>8979</v>
      </c>
      <c r="N7" s="285">
        <v>0.25883539925050447</v>
      </c>
      <c r="O7" s="283">
        <v>25711</v>
      </c>
      <c r="P7" s="286">
        <v>0.74116460074949553</v>
      </c>
    </row>
    <row r="8" spans="1:18" ht="18.75" customHeight="1" x14ac:dyDescent="0.25">
      <c r="A8" s="76" t="s">
        <v>137</v>
      </c>
      <c r="B8" s="287">
        <v>16</v>
      </c>
      <c r="C8" s="288">
        <v>159</v>
      </c>
      <c r="D8" s="59">
        <v>1222</v>
      </c>
      <c r="E8" s="267">
        <v>1.4779159208553045E-2</v>
      </c>
      <c r="F8" s="231">
        <v>571</v>
      </c>
      <c r="G8" s="228">
        <v>651</v>
      </c>
      <c r="H8" s="265">
        <v>180</v>
      </c>
      <c r="I8" s="228">
        <v>4433</v>
      </c>
      <c r="J8" s="289">
        <v>5.3613758405495621E-2</v>
      </c>
      <c r="K8" s="231">
        <v>1737</v>
      </c>
      <c r="L8" s="231">
        <v>2696</v>
      </c>
      <c r="M8" s="59">
        <v>1451</v>
      </c>
      <c r="N8" s="289">
        <v>0.3273178434468757</v>
      </c>
      <c r="O8" s="59">
        <v>2982</v>
      </c>
      <c r="P8" s="290">
        <v>0.67268215655312424</v>
      </c>
    </row>
    <row r="9" spans="1:18" ht="18.75" customHeight="1" x14ac:dyDescent="0.25">
      <c r="A9" s="76" t="s">
        <v>138</v>
      </c>
      <c r="B9" s="287">
        <v>17</v>
      </c>
      <c r="C9" s="288">
        <v>61</v>
      </c>
      <c r="D9" s="59">
        <v>484</v>
      </c>
      <c r="E9" s="267">
        <v>9.1786615084106116E-3</v>
      </c>
      <c r="F9" s="231">
        <v>244</v>
      </c>
      <c r="G9" s="228">
        <v>240</v>
      </c>
      <c r="H9" s="265">
        <v>140</v>
      </c>
      <c r="I9" s="228">
        <v>3962</v>
      </c>
      <c r="J9" s="289">
        <v>7.5136067967609188E-2</v>
      </c>
      <c r="K9" s="231">
        <v>1383</v>
      </c>
      <c r="L9" s="231">
        <v>2579</v>
      </c>
      <c r="M9" s="59">
        <v>1178</v>
      </c>
      <c r="N9" s="289">
        <v>0.29732458354366481</v>
      </c>
      <c r="O9" s="59">
        <v>2784</v>
      </c>
      <c r="P9" s="290">
        <v>0.70267541645633513</v>
      </c>
    </row>
    <row r="10" spans="1:18" ht="18.75" customHeight="1" x14ac:dyDescent="0.25">
      <c r="A10" s="76" t="s">
        <v>139</v>
      </c>
      <c r="B10" s="287">
        <v>7</v>
      </c>
      <c r="C10" s="288">
        <v>16</v>
      </c>
      <c r="D10" s="59">
        <v>103</v>
      </c>
      <c r="E10" s="267">
        <v>3.1720612238612918E-3</v>
      </c>
      <c r="F10" s="231">
        <v>39</v>
      </c>
      <c r="G10" s="228">
        <v>64</v>
      </c>
      <c r="H10" s="265">
        <v>79</v>
      </c>
      <c r="I10" s="228">
        <v>1434</v>
      </c>
      <c r="J10" s="289">
        <v>4.4162483446767882E-2</v>
      </c>
      <c r="K10" s="231">
        <v>495</v>
      </c>
      <c r="L10" s="231">
        <v>939</v>
      </c>
      <c r="M10" s="59">
        <v>208</v>
      </c>
      <c r="N10" s="289">
        <v>0.14504881450488144</v>
      </c>
      <c r="O10" s="59">
        <v>1226</v>
      </c>
      <c r="P10" s="290">
        <v>0.8549511854951185</v>
      </c>
    </row>
    <row r="11" spans="1:18" ht="18.75" customHeight="1" x14ac:dyDescent="0.25">
      <c r="A11" s="76" t="s">
        <v>140</v>
      </c>
      <c r="B11" s="287">
        <v>3</v>
      </c>
      <c r="C11" s="288">
        <v>27</v>
      </c>
      <c r="D11" s="59">
        <v>164</v>
      </c>
      <c r="E11" s="267">
        <v>5.6936536592139984E-3</v>
      </c>
      <c r="F11" s="231">
        <v>75</v>
      </c>
      <c r="G11" s="228">
        <v>89</v>
      </c>
      <c r="H11" s="265">
        <v>54</v>
      </c>
      <c r="I11" s="228">
        <v>1567</v>
      </c>
      <c r="J11" s="289">
        <v>5.4402166365782531E-2</v>
      </c>
      <c r="K11" s="231">
        <v>546</v>
      </c>
      <c r="L11" s="231">
        <v>1021</v>
      </c>
      <c r="M11" s="59">
        <v>172</v>
      </c>
      <c r="N11" s="289">
        <v>0.10976388002552648</v>
      </c>
      <c r="O11" s="59">
        <v>1395</v>
      </c>
      <c r="P11" s="290">
        <v>0.89023611997447349</v>
      </c>
    </row>
    <row r="12" spans="1:18" ht="18.75" customHeight="1" x14ac:dyDescent="0.25">
      <c r="A12" s="76" t="s">
        <v>141</v>
      </c>
      <c r="B12" s="287">
        <v>3</v>
      </c>
      <c r="C12" s="288">
        <v>15</v>
      </c>
      <c r="D12" s="59">
        <v>160</v>
      </c>
      <c r="E12" s="267">
        <v>1.3064423940556871E-2</v>
      </c>
      <c r="F12" s="231">
        <v>80</v>
      </c>
      <c r="G12" s="228">
        <v>80</v>
      </c>
      <c r="H12" s="265">
        <v>31</v>
      </c>
      <c r="I12" s="228">
        <v>969</v>
      </c>
      <c r="J12" s="289">
        <v>7.9121417489997556E-2</v>
      </c>
      <c r="K12" s="231">
        <v>399</v>
      </c>
      <c r="L12" s="231">
        <v>570</v>
      </c>
      <c r="M12" s="59">
        <v>160</v>
      </c>
      <c r="N12" s="289">
        <v>0.1651186790505676</v>
      </c>
      <c r="O12" s="59">
        <v>809</v>
      </c>
      <c r="P12" s="290">
        <v>0.83488132094943246</v>
      </c>
    </row>
    <row r="13" spans="1:18" ht="18.75" customHeight="1" x14ac:dyDescent="0.25">
      <c r="A13" s="76" t="s">
        <v>142</v>
      </c>
      <c r="B13" s="287">
        <v>13</v>
      </c>
      <c r="C13" s="288">
        <v>42</v>
      </c>
      <c r="D13" s="59">
        <v>338</v>
      </c>
      <c r="E13" s="267">
        <v>8.8767497439399112E-3</v>
      </c>
      <c r="F13" s="231">
        <v>144</v>
      </c>
      <c r="G13" s="228">
        <v>194</v>
      </c>
      <c r="H13" s="265">
        <v>91</v>
      </c>
      <c r="I13" s="228">
        <v>2596</v>
      </c>
      <c r="J13" s="289">
        <v>6.8177640045171628E-2</v>
      </c>
      <c r="K13" s="231">
        <v>1025</v>
      </c>
      <c r="L13" s="231">
        <v>1571</v>
      </c>
      <c r="M13" s="59">
        <v>514</v>
      </c>
      <c r="N13" s="289">
        <v>0.19799691833590138</v>
      </c>
      <c r="O13" s="59">
        <v>2082</v>
      </c>
      <c r="P13" s="290">
        <v>0.80200308166409862</v>
      </c>
    </row>
    <row r="14" spans="1:18" ht="18.75" customHeight="1" x14ac:dyDescent="0.25">
      <c r="A14" s="76" t="s">
        <v>143</v>
      </c>
      <c r="B14" s="287">
        <v>2</v>
      </c>
      <c r="C14" s="288">
        <v>32</v>
      </c>
      <c r="D14" s="59">
        <v>322</v>
      </c>
      <c r="E14" s="267">
        <v>1.6558675305975521E-2</v>
      </c>
      <c r="F14" s="231">
        <v>115</v>
      </c>
      <c r="G14" s="228">
        <v>207</v>
      </c>
      <c r="H14" s="265">
        <v>43</v>
      </c>
      <c r="I14" s="228">
        <v>919</v>
      </c>
      <c r="J14" s="289">
        <v>4.7259076416743803E-2</v>
      </c>
      <c r="K14" s="231">
        <v>364</v>
      </c>
      <c r="L14" s="231">
        <v>555</v>
      </c>
      <c r="M14" s="59">
        <v>304</v>
      </c>
      <c r="N14" s="289">
        <v>0.33079434167573452</v>
      </c>
      <c r="O14" s="59">
        <v>615</v>
      </c>
      <c r="P14" s="290">
        <v>0.66920565832426548</v>
      </c>
    </row>
    <row r="15" spans="1:18" ht="18.75" customHeight="1" x14ac:dyDescent="0.25">
      <c r="A15" s="76" t="s">
        <v>144</v>
      </c>
      <c r="B15" s="287">
        <v>13</v>
      </c>
      <c r="C15" s="288">
        <v>58</v>
      </c>
      <c r="D15" s="59">
        <v>394</v>
      </c>
      <c r="E15" s="267">
        <v>1.434500837398966E-2</v>
      </c>
      <c r="F15" s="231">
        <v>149</v>
      </c>
      <c r="G15" s="228">
        <v>245</v>
      </c>
      <c r="H15" s="265">
        <v>74</v>
      </c>
      <c r="I15" s="228">
        <v>1912</v>
      </c>
      <c r="J15" s="289">
        <v>6.9613340129614801E-2</v>
      </c>
      <c r="K15" s="231">
        <v>722</v>
      </c>
      <c r="L15" s="231">
        <v>1190</v>
      </c>
      <c r="M15" s="59">
        <v>646</v>
      </c>
      <c r="N15" s="289">
        <v>0.33786610878661089</v>
      </c>
      <c r="O15" s="59">
        <v>1266</v>
      </c>
      <c r="P15" s="290">
        <v>0.66213389121338917</v>
      </c>
    </row>
    <row r="16" spans="1:18" ht="18.75" customHeight="1" x14ac:dyDescent="0.25">
      <c r="A16" s="76" t="s">
        <v>145</v>
      </c>
      <c r="B16" s="287">
        <v>8</v>
      </c>
      <c r="C16" s="288">
        <v>15</v>
      </c>
      <c r="D16" s="59">
        <v>117</v>
      </c>
      <c r="E16" s="267">
        <v>4.4574824748552268E-3</v>
      </c>
      <c r="F16" s="231">
        <v>39</v>
      </c>
      <c r="G16" s="228">
        <v>78</v>
      </c>
      <c r="H16" s="265">
        <v>72</v>
      </c>
      <c r="I16" s="228">
        <v>1889</v>
      </c>
      <c r="J16" s="289">
        <v>7.1967387991466014E-2</v>
      </c>
      <c r="K16" s="231">
        <v>701</v>
      </c>
      <c r="L16" s="231">
        <v>1188</v>
      </c>
      <c r="M16" s="59">
        <v>357</v>
      </c>
      <c r="N16" s="289">
        <v>0.18898888300688194</v>
      </c>
      <c r="O16" s="59">
        <v>1532</v>
      </c>
      <c r="P16" s="290">
        <v>0.81101111699311801</v>
      </c>
    </row>
    <row r="17" spans="1:16" ht="18.75" customHeight="1" x14ac:dyDescent="0.25">
      <c r="A17" s="76" t="s">
        <v>146</v>
      </c>
      <c r="B17" s="287">
        <v>8</v>
      </c>
      <c r="C17" s="288">
        <v>16</v>
      </c>
      <c r="D17" s="59">
        <v>137</v>
      </c>
      <c r="E17" s="267">
        <v>5.3801445177505498E-3</v>
      </c>
      <c r="F17" s="231">
        <v>57</v>
      </c>
      <c r="G17" s="228">
        <v>80</v>
      </c>
      <c r="H17" s="265">
        <v>59</v>
      </c>
      <c r="I17" s="228">
        <v>1697</v>
      </c>
      <c r="J17" s="289">
        <v>6.6643103989946592E-2</v>
      </c>
      <c r="K17" s="231">
        <v>633</v>
      </c>
      <c r="L17" s="231">
        <v>1064</v>
      </c>
      <c r="M17" s="59">
        <v>276</v>
      </c>
      <c r="N17" s="289">
        <v>0.16263995285798469</v>
      </c>
      <c r="O17" s="59">
        <v>1421</v>
      </c>
      <c r="P17" s="290">
        <v>0.83736004714201528</v>
      </c>
    </row>
    <row r="18" spans="1:16" ht="18.75" customHeight="1" x14ac:dyDescent="0.25">
      <c r="A18" s="76" t="s">
        <v>147</v>
      </c>
      <c r="B18" s="287">
        <v>17</v>
      </c>
      <c r="C18" s="288">
        <v>92</v>
      </c>
      <c r="D18" s="59">
        <v>744</v>
      </c>
      <c r="E18" s="267">
        <v>1.3384183636756135E-2</v>
      </c>
      <c r="F18" s="231">
        <v>330</v>
      </c>
      <c r="G18" s="228">
        <v>414</v>
      </c>
      <c r="H18" s="265">
        <v>123</v>
      </c>
      <c r="I18" s="228">
        <v>4618</v>
      </c>
      <c r="J18" s="289">
        <v>8.3075483917392237E-2</v>
      </c>
      <c r="K18" s="231">
        <v>1775</v>
      </c>
      <c r="L18" s="231">
        <v>2843</v>
      </c>
      <c r="M18" s="59">
        <v>997</v>
      </c>
      <c r="N18" s="289">
        <v>0.2158943265482893</v>
      </c>
      <c r="O18" s="59">
        <v>3621</v>
      </c>
      <c r="P18" s="290">
        <v>0.78410567345171067</v>
      </c>
    </row>
    <row r="19" spans="1:16" ht="18.75" customHeight="1" x14ac:dyDescent="0.25">
      <c r="A19" s="76" t="s">
        <v>148</v>
      </c>
      <c r="B19" s="287">
        <v>15</v>
      </c>
      <c r="C19" s="288">
        <v>112</v>
      </c>
      <c r="D19" s="59">
        <v>800</v>
      </c>
      <c r="E19" s="267">
        <v>2.5330884681147491E-2</v>
      </c>
      <c r="F19" s="231">
        <v>401</v>
      </c>
      <c r="G19" s="228">
        <v>399</v>
      </c>
      <c r="H19" s="265">
        <v>89</v>
      </c>
      <c r="I19" s="228">
        <v>2764</v>
      </c>
      <c r="J19" s="289">
        <v>8.7518206573364579E-2</v>
      </c>
      <c r="K19" s="231">
        <v>1097</v>
      </c>
      <c r="L19" s="231">
        <v>1667</v>
      </c>
      <c r="M19" s="59">
        <v>896</v>
      </c>
      <c r="N19" s="289">
        <v>0.32416787264833574</v>
      </c>
      <c r="O19" s="59">
        <v>1868</v>
      </c>
      <c r="P19" s="290">
        <v>0.6758321273516642</v>
      </c>
    </row>
    <row r="20" spans="1:16" ht="18.75" customHeight="1" x14ac:dyDescent="0.25">
      <c r="A20" s="76" t="s">
        <v>149</v>
      </c>
      <c r="B20" s="287">
        <v>8</v>
      </c>
      <c r="C20" s="288">
        <v>46</v>
      </c>
      <c r="D20" s="228">
        <v>314</v>
      </c>
      <c r="E20" s="267">
        <v>1.1285626999245228E-2</v>
      </c>
      <c r="F20" s="231">
        <v>120</v>
      </c>
      <c r="G20" s="228">
        <v>194</v>
      </c>
      <c r="H20" s="265">
        <v>70</v>
      </c>
      <c r="I20" s="228">
        <v>2205</v>
      </c>
      <c r="J20" s="289">
        <v>7.9250979405527805E-2</v>
      </c>
      <c r="K20" s="231">
        <v>845</v>
      </c>
      <c r="L20" s="231">
        <v>1360</v>
      </c>
      <c r="M20" s="228">
        <v>483</v>
      </c>
      <c r="N20" s="289">
        <v>0.21904761904761905</v>
      </c>
      <c r="O20" s="228">
        <v>1722</v>
      </c>
      <c r="P20" s="290">
        <v>0.78095238095238095</v>
      </c>
    </row>
    <row r="21" spans="1:16" ht="18.75" customHeight="1" x14ac:dyDescent="0.25">
      <c r="A21" s="76" t="s">
        <v>150</v>
      </c>
      <c r="B21" s="287">
        <v>11</v>
      </c>
      <c r="C21" s="288">
        <v>83</v>
      </c>
      <c r="D21" s="228">
        <v>720</v>
      </c>
      <c r="E21" s="267">
        <v>1.3271889400921659E-2</v>
      </c>
      <c r="F21" s="231">
        <v>338</v>
      </c>
      <c r="G21" s="228">
        <v>382</v>
      </c>
      <c r="H21" s="265">
        <v>132</v>
      </c>
      <c r="I21" s="228">
        <v>3725</v>
      </c>
      <c r="J21" s="289">
        <v>6.866359447004608E-2</v>
      </c>
      <c r="K21" s="231">
        <v>1443</v>
      </c>
      <c r="L21" s="231">
        <v>2282</v>
      </c>
      <c r="M21" s="228">
        <v>1337</v>
      </c>
      <c r="N21" s="289">
        <v>0.35892617449664427</v>
      </c>
      <c r="O21" s="228">
        <v>2388</v>
      </c>
      <c r="P21" s="290">
        <v>0.64107382550335568</v>
      </c>
    </row>
    <row r="22" spans="1:16" ht="7.5" customHeight="1" x14ac:dyDescent="0.25">
      <c r="A22" s="79"/>
      <c r="B22" s="266"/>
      <c r="C22" s="266"/>
      <c r="D22" s="246"/>
      <c r="E22" s="291"/>
      <c r="F22" s="292"/>
      <c r="G22" s="246"/>
      <c r="H22" s="266"/>
      <c r="I22" s="292"/>
      <c r="J22" s="291"/>
      <c r="K22" s="292"/>
      <c r="L22" s="246"/>
      <c r="M22" s="246"/>
      <c r="N22" s="291"/>
      <c r="O22" s="246"/>
      <c r="P22" s="291"/>
    </row>
    <row r="23" spans="1:16" ht="15" customHeight="1" x14ac:dyDescent="0.25">
      <c r="A23" s="219" t="s">
        <v>272</v>
      </c>
    </row>
    <row r="24" spans="1:16" ht="15" customHeight="1" x14ac:dyDescent="0.25">
      <c r="A24" s="278" t="s">
        <v>273</v>
      </c>
    </row>
    <row r="25" spans="1:16" ht="15" customHeight="1" x14ac:dyDescent="0.25">
      <c r="A25" s="279" t="s">
        <v>274</v>
      </c>
    </row>
    <row r="26" spans="1:16" ht="15" customHeight="1" x14ac:dyDescent="0.25">
      <c r="A26" s="47" t="s">
        <v>275</v>
      </c>
    </row>
    <row r="27" spans="1:16" ht="15" customHeight="1" x14ac:dyDescent="0.25">
      <c r="A27" s="47" t="s">
        <v>276</v>
      </c>
    </row>
    <row r="28" spans="1:16" ht="15" customHeight="1" x14ac:dyDescent="0.25">
      <c r="A28" s="47" t="s">
        <v>277</v>
      </c>
    </row>
    <row r="29" spans="1:16" ht="15" customHeight="1" x14ac:dyDescent="0.25">
      <c r="A29" s="151" t="s">
        <v>278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</row>
    <row r="35" customFormat="1" ht="15" customHeight="1" x14ac:dyDescent="0.25"/>
    <row r="37" customFormat="1" ht="15" customHeight="1" x14ac:dyDescent="0.25"/>
  </sheetData>
  <mergeCells count="14">
    <mergeCell ref="D5:E5"/>
    <mergeCell ref="F5:G5"/>
    <mergeCell ref="M5:N5"/>
    <mergeCell ref="O5:P5"/>
    <mergeCell ref="A3:A6"/>
    <mergeCell ref="B3:G3"/>
    <mergeCell ref="H3:H6"/>
    <mergeCell ref="I3:P3"/>
    <mergeCell ref="B4:B6"/>
    <mergeCell ref="C4:C6"/>
    <mergeCell ref="D4:G4"/>
    <mergeCell ref="I4:J5"/>
    <mergeCell ref="K4:L5"/>
    <mergeCell ref="M4:P4"/>
  </mergeCells>
  <hyperlinks>
    <hyperlink ref="R2" location="OBSAH!A1" display="Zpět na obsah" xr:uid="{90805002-DFB0-4143-9331-F033EB35F4CC}"/>
  </hyperlinks>
  <pageMargins left="0.70866141732283472" right="0.70866141732283472" top="0.78740157480314965" bottom="0.78740157480314965" header="0.31496062992125984" footer="0.31496062992125984"/>
  <pageSetup paperSize="9" scale="93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C5D42-B2A1-4D7E-AECC-067B087AD602}">
  <dimension ref="A1:Z30"/>
  <sheetViews>
    <sheetView showGridLines="0" zoomScaleNormal="100" workbookViewId="0"/>
  </sheetViews>
  <sheetFormatPr defaultColWidth="9.140625" defaultRowHeight="15" x14ac:dyDescent="0.25"/>
  <cols>
    <col min="1" max="1" width="10.5703125" customWidth="1"/>
    <col min="2" max="2" width="4.140625" customWidth="1"/>
    <col min="3" max="3" width="6.42578125" customWidth="1"/>
    <col min="4" max="4" width="5" customWidth="1"/>
    <col min="5" max="6" width="6.42578125" style="298" customWidth="1"/>
    <col min="7" max="7" width="6.42578125" customWidth="1"/>
    <col min="8" max="8" width="5.7109375" customWidth="1"/>
    <col min="9" max="9" width="6.42578125" customWidth="1"/>
    <col min="10" max="10" width="5.42578125" customWidth="1"/>
    <col min="11" max="11" width="6.42578125" customWidth="1"/>
    <col min="12" max="12" width="5.7109375" customWidth="1"/>
    <col min="13" max="13" width="6.85546875" customWidth="1"/>
    <col min="14" max="14" width="5.28515625" customWidth="1"/>
    <col min="15" max="15" width="5.7109375" customWidth="1"/>
    <col min="16" max="16" width="5" customWidth="1"/>
    <col min="17" max="17" width="5.7109375" customWidth="1"/>
    <col min="18" max="18" width="4.85546875" customWidth="1"/>
    <col min="19" max="19" width="5.7109375" customWidth="1"/>
    <col min="20" max="20" width="4.85546875" customWidth="1"/>
    <col min="21" max="21" width="6" customWidth="1"/>
    <col min="22" max="22" width="4.85546875" customWidth="1"/>
    <col min="23" max="23" width="6.140625" customWidth="1"/>
    <col min="24" max="24" width="5.5703125" customWidth="1"/>
  </cols>
  <sheetData>
    <row r="1" spans="1:26" ht="22.5" customHeight="1" x14ac:dyDescent="0.25">
      <c r="A1" s="4" t="s">
        <v>281</v>
      </c>
      <c r="B1" s="4"/>
      <c r="C1" s="1"/>
      <c r="D1" s="1"/>
      <c r="E1" s="3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2"/>
      <c r="U1" s="1"/>
      <c r="V1" s="1"/>
      <c r="W1" s="1"/>
      <c r="X1" s="293"/>
    </row>
    <row r="2" spans="1:26" s="14" customFormat="1" ht="18.75" customHeight="1" thickBot="1" x14ac:dyDescent="0.3">
      <c r="A2" s="13" t="s">
        <v>80</v>
      </c>
      <c r="E2" s="221"/>
      <c r="F2" s="221"/>
      <c r="Q2" s="14" t="s">
        <v>282</v>
      </c>
      <c r="X2" s="15" t="s">
        <v>81</v>
      </c>
      <c r="Z2" s="16" t="s">
        <v>82</v>
      </c>
    </row>
    <row r="3" spans="1:26" ht="17.25" customHeight="1" x14ac:dyDescent="0.25">
      <c r="A3" s="396" t="s">
        <v>83</v>
      </c>
      <c r="B3" s="397"/>
      <c r="C3" s="531" t="s">
        <v>173</v>
      </c>
      <c r="D3" s="532"/>
      <c r="E3" s="535" t="s">
        <v>283</v>
      </c>
      <c r="F3" s="467"/>
      <c r="G3" s="464" t="s">
        <v>284</v>
      </c>
      <c r="H3" s="464"/>
      <c r="I3" s="464"/>
      <c r="J3" s="464"/>
      <c r="K3" s="464"/>
      <c r="L3" s="464"/>
      <c r="M3" s="464"/>
      <c r="N3" s="464"/>
      <c r="O3" s="464"/>
      <c r="P3" s="464"/>
      <c r="Q3" s="464"/>
      <c r="R3" s="464"/>
      <c r="S3" s="464"/>
      <c r="T3" s="464"/>
      <c r="U3" s="464"/>
      <c r="V3" s="464"/>
      <c r="W3" s="464"/>
      <c r="X3" s="464"/>
    </row>
    <row r="4" spans="1:26" ht="17.25" customHeight="1" x14ac:dyDescent="0.25">
      <c r="A4" s="398"/>
      <c r="B4" s="399"/>
      <c r="C4" s="533"/>
      <c r="D4" s="534"/>
      <c r="E4" s="536"/>
      <c r="F4" s="537"/>
      <c r="G4" s="530" t="s">
        <v>285</v>
      </c>
      <c r="H4" s="499"/>
      <c r="I4" s="501" t="s">
        <v>286</v>
      </c>
      <c r="J4" s="499"/>
      <c r="K4" s="540" t="s">
        <v>287</v>
      </c>
      <c r="L4" s="541"/>
      <c r="M4" s="501" t="s">
        <v>288</v>
      </c>
      <c r="N4" s="499"/>
      <c r="O4" s="501" t="s">
        <v>289</v>
      </c>
      <c r="P4" s="499"/>
      <c r="Q4" s="501" t="s">
        <v>290</v>
      </c>
      <c r="R4" s="499"/>
      <c r="S4" s="501" t="s">
        <v>291</v>
      </c>
      <c r="T4" s="499"/>
      <c r="U4" s="501" t="s">
        <v>292</v>
      </c>
      <c r="V4" s="499"/>
      <c r="W4" s="501" t="s">
        <v>293</v>
      </c>
      <c r="X4" s="530"/>
    </row>
    <row r="5" spans="1:26" ht="17.25" customHeight="1" x14ac:dyDescent="0.25">
      <c r="A5" s="398"/>
      <c r="B5" s="399"/>
      <c r="C5" s="513"/>
      <c r="D5" s="511"/>
      <c r="E5" s="538"/>
      <c r="F5" s="539"/>
      <c r="G5" s="438"/>
      <c r="H5" s="510"/>
      <c r="I5" s="507"/>
      <c r="J5" s="510"/>
      <c r="K5" s="538"/>
      <c r="L5" s="542"/>
      <c r="M5" s="507"/>
      <c r="N5" s="510"/>
      <c r="O5" s="507"/>
      <c r="P5" s="510"/>
      <c r="Q5" s="507"/>
      <c r="R5" s="510"/>
      <c r="S5" s="507"/>
      <c r="T5" s="510"/>
      <c r="U5" s="507"/>
      <c r="V5" s="510"/>
      <c r="W5" s="507"/>
      <c r="X5" s="438"/>
    </row>
    <row r="6" spans="1:26" ht="17.25" customHeight="1" thickBot="1" x14ac:dyDescent="0.3">
      <c r="A6" s="433"/>
      <c r="B6" s="434"/>
      <c r="C6" s="223" t="s">
        <v>181</v>
      </c>
      <c r="D6" s="49" t="s">
        <v>238</v>
      </c>
      <c r="E6" s="123" t="s">
        <v>181</v>
      </c>
      <c r="F6" s="294" t="s">
        <v>294</v>
      </c>
      <c r="G6" s="226" t="s">
        <v>181</v>
      </c>
      <c r="H6" s="226" t="s">
        <v>295</v>
      </c>
      <c r="I6" s="49" t="s">
        <v>181</v>
      </c>
      <c r="J6" s="226" t="s">
        <v>295</v>
      </c>
      <c r="K6" s="49" t="s">
        <v>181</v>
      </c>
      <c r="L6" s="226" t="s">
        <v>295</v>
      </c>
      <c r="M6" s="49" t="s">
        <v>181</v>
      </c>
      <c r="N6" s="226" t="s">
        <v>295</v>
      </c>
      <c r="O6" s="49" t="s">
        <v>181</v>
      </c>
      <c r="P6" s="226" t="s">
        <v>295</v>
      </c>
      <c r="Q6" s="49" t="s">
        <v>181</v>
      </c>
      <c r="R6" s="226" t="s">
        <v>295</v>
      </c>
      <c r="S6" s="49" t="s">
        <v>181</v>
      </c>
      <c r="T6" s="226" t="s">
        <v>295</v>
      </c>
      <c r="U6" s="49" t="s">
        <v>181</v>
      </c>
      <c r="V6" s="226" t="s">
        <v>295</v>
      </c>
      <c r="W6" s="49" t="s">
        <v>181</v>
      </c>
      <c r="X6" s="227" t="s">
        <v>295</v>
      </c>
    </row>
    <row r="7" spans="1:26" s="75" customFormat="1" ht="18.75" customHeight="1" x14ac:dyDescent="0.25">
      <c r="A7" s="423" t="s">
        <v>99</v>
      </c>
      <c r="B7" s="424"/>
      <c r="C7" s="59">
        <v>20046</v>
      </c>
      <c r="D7" s="295">
        <v>4.6934374758549967E-2</v>
      </c>
      <c r="E7" s="52">
        <v>10541</v>
      </c>
      <c r="F7" s="296">
        <v>0.52584056669659784</v>
      </c>
      <c r="G7" s="59">
        <v>8566</v>
      </c>
      <c r="H7" s="295">
        <v>0.42731717050783197</v>
      </c>
      <c r="I7" s="57">
        <v>653</v>
      </c>
      <c r="J7" s="295">
        <v>3.2575077322159036E-2</v>
      </c>
      <c r="K7" s="57">
        <v>6955</v>
      </c>
      <c r="L7" s="295">
        <v>0.34695201037613488</v>
      </c>
      <c r="M7" s="57">
        <v>167</v>
      </c>
      <c r="N7" s="233">
        <v>8.3308390701386809E-3</v>
      </c>
      <c r="O7" s="57">
        <v>504</v>
      </c>
      <c r="P7" s="233">
        <v>2.5142173002095182E-2</v>
      </c>
      <c r="Q7" s="57">
        <v>298</v>
      </c>
      <c r="R7" s="233">
        <v>1.4865808640127706E-2</v>
      </c>
      <c r="S7" s="57">
        <v>619</v>
      </c>
      <c r="T7" s="233">
        <v>3.0878978349795472E-2</v>
      </c>
      <c r="U7" s="57">
        <v>837</v>
      </c>
      <c r="V7" s="233">
        <v>4.1753965878479495E-2</v>
      </c>
      <c r="W7" s="57">
        <v>1447</v>
      </c>
      <c r="X7" s="145">
        <v>7.2183976853237547E-2</v>
      </c>
      <c r="Y7"/>
    </row>
    <row r="8" spans="1:26" s="75" customFormat="1" ht="18.75" customHeight="1" x14ac:dyDescent="0.25">
      <c r="A8" s="423" t="s">
        <v>100</v>
      </c>
      <c r="B8" s="424"/>
      <c r="C8" s="59">
        <v>20335</v>
      </c>
      <c r="D8" s="295">
        <v>4.7864064644144153E-2</v>
      </c>
      <c r="E8" s="52">
        <v>9853</v>
      </c>
      <c r="F8" s="296">
        <v>0.48453405458568971</v>
      </c>
      <c r="G8" s="59">
        <v>8916</v>
      </c>
      <c r="H8" s="295">
        <v>0.4384558642734202</v>
      </c>
      <c r="I8" s="57">
        <v>640</v>
      </c>
      <c r="J8" s="295">
        <v>3.1472830095893779E-2</v>
      </c>
      <c r="K8" s="57">
        <v>6547</v>
      </c>
      <c r="L8" s="295">
        <v>0.32195721662158838</v>
      </c>
      <c r="M8" s="57">
        <v>189</v>
      </c>
      <c r="N8" s="233">
        <v>9.2943201376936308E-3</v>
      </c>
      <c r="O8" s="57">
        <v>466</v>
      </c>
      <c r="P8" s="233">
        <v>2.2916154413572656E-2</v>
      </c>
      <c r="Q8" s="57">
        <v>264</v>
      </c>
      <c r="R8" s="233">
        <v>1.2982542414556184E-2</v>
      </c>
      <c r="S8" s="57">
        <v>622</v>
      </c>
      <c r="T8" s="233">
        <v>3.0587656749446766E-2</v>
      </c>
      <c r="U8" s="57">
        <v>1017</v>
      </c>
      <c r="V8" s="233">
        <v>5.0012294074256211E-2</v>
      </c>
      <c r="W8" s="57">
        <v>1674</v>
      </c>
      <c r="X8" s="145">
        <v>8.2321121219572163E-2</v>
      </c>
      <c r="Y8"/>
    </row>
    <row r="9" spans="1:26" s="75" customFormat="1" ht="18.75" customHeight="1" x14ac:dyDescent="0.25">
      <c r="A9" s="423" t="s">
        <v>101</v>
      </c>
      <c r="B9" s="424"/>
      <c r="C9" s="59">
        <v>22316</v>
      </c>
      <c r="D9" s="295">
        <v>5.2939850783446214E-2</v>
      </c>
      <c r="E9" s="52">
        <v>9331</v>
      </c>
      <c r="F9" s="296">
        <v>0.41813048933500629</v>
      </c>
      <c r="G9" s="59">
        <v>10749</v>
      </c>
      <c r="H9" s="295">
        <v>0.48167234271374798</v>
      </c>
      <c r="I9" s="57">
        <v>1016</v>
      </c>
      <c r="J9" s="295">
        <v>4.5527872378562463E-2</v>
      </c>
      <c r="K9" s="57">
        <v>5762</v>
      </c>
      <c r="L9" s="295">
        <v>0.25820039433590247</v>
      </c>
      <c r="M9" s="57">
        <v>281</v>
      </c>
      <c r="N9" s="233">
        <v>1.2591862340921313E-2</v>
      </c>
      <c r="O9" s="57">
        <v>443</v>
      </c>
      <c r="P9" s="233">
        <v>1.9851227818605485E-2</v>
      </c>
      <c r="Q9" s="57">
        <v>293</v>
      </c>
      <c r="R9" s="233">
        <v>1.3129593117046066E-2</v>
      </c>
      <c r="S9" s="57">
        <v>586</v>
      </c>
      <c r="T9" s="233">
        <v>2.6259186234092131E-2</v>
      </c>
      <c r="U9" s="57">
        <v>780</v>
      </c>
      <c r="V9" s="233">
        <v>3.4952500448108978E-2</v>
      </c>
      <c r="W9" s="57">
        <v>2406</v>
      </c>
      <c r="X9" s="145">
        <v>0.10781502061301308</v>
      </c>
      <c r="Y9"/>
    </row>
    <row r="10" spans="1:26" s="75" customFormat="1" ht="18.75" customHeight="1" x14ac:dyDescent="0.25">
      <c r="A10" s="423" t="s">
        <v>102</v>
      </c>
      <c r="B10" s="424"/>
      <c r="C10" s="228">
        <v>22067</v>
      </c>
      <c r="D10" s="295">
        <v>5.2438844715242364E-2</v>
      </c>
      <c r="E10" s="297">
        <v>7864</v>
      </c>
      <c r="F10" s="296">
        <v>0.3563692391353605</v>
      </c>
      <c r="G10" s="228">
        <v>10915</v>
      </c>
      <c r="H10" s="295">
        <v>0.49462999048352746</v>
      </c>
      <c r="I10" s="231">
        <v>1390</v>
      </c>
      <c r="J10" s="295">
        <v>6.2989985045543123E-2</v>
      </c>
      <c r="K10" s="231">
        <v>4693</v>
      </c>
      <c r="L10" s="295">
        <v>0.21267050346671501</v>
      </c>
      <c r="M10" s="231">
        <v>409</v>
      </c>
      <c r="N10" s="233">
        <v>1.8534463225631032E-2</v>
      </c>
      <c r="O10" s="231">
        <v>443</v>
      </c>
      <c r="P10" s="233">
        <v>2.0075225449766618E-2</v>
      </c>
      <c r="Q10" s="231">
        <v>274</v>
      </c>
      <c r="R10" s="233">
        <v>1.2416730865092672E-2</v>
      </c>
      <c r="S10" s="231">
        <v>477</v>
      </c>
      <c r="T10" s="233">
        <v>2.1615987673902208E-2</v>
      </c>
      <c r="U10" s="231">
        <v>797</v>
      </c>
      <c r="V10" s="233">
        <v>3.611727919517832E-2</v>
      </c>
      <c r="W10" s="231">
        <v>2669</v>
      </c>
      <c r="X10" s="145">
        <v>0.12094983459464401</v>
      </c>
      <c r="Y10"/>
    </row>
    <row r="11" spans="1:26" s="75" customFormat="1" ht="18.75" customHeight="1" x14ac:dyDescent="0.25">
      <c r="A11" s="423" t="s">
        <v>103</v>
      </c>
      <c r="B11" s="424"/>
      <c r="C11" s="228">
        <v>25052</v>
      </c>
      <c r="D11" s="295">
        <v>5.9107489182187535E-2</v>
      </c>
      <c r="E11" s="297">
        <v>7996</v>
      </c>
      <c r="F11" s="296">
        <v>0.31917611368353827</v>
      </c>
      <c r="G11" s="228">
        <v>12770</v>
      </c>
      <c r="H11" s="295">
        <v>0.50973974133801692</v>
      </c>
      <c r="I11" s="231">
        <v>1874</v>
      </c>
      <c r="J11" s="295">
        <v>7.4804406833785725E-2</v>
      </c>
      <c r="K11" s="231">
        <v>4829</v>
      </c>
      <c r="L11" s="295">
        <v>0.19275906115280217</v>
      </c>
      <c r="M11" s="231">
        <v>587</v>
      </c>
      <c r="N11" s="233">
        <v>2.3431262973016127E-2</v>
      </c>
      <c r="O11" s="231">
        <v>448</v>
      </c>
      <c r="P11" s="233">
        <v>1.7882803768162224E-2</v>
      </c>
      <c r="Q11" s="231">
        <v>299</v>
      </c>
      <c r="R11" s="233">
        <v>1.1935174836340412E-2</v>
      </c>
      <c r="S11" s="231">
        <v>534</v>
      </c>
      <c r="T11" s="233">
        <v>2.1315663420086221E-2</v>
      </c>
      <c r="U11" s="231">
        <v>1079</v>
      </c>
      <c r="V11" s="233">
        <v>4.3070413539837142E-2</v>
      </c>
      <c r="W11" s="231">
        <v>2632</v>
      </c>
      <c r="X11" s="145">
        <v>0.10506147213795305</v>
      </c>
      <c r="Y11"/>
    </row>
    <row r="12" spans="1:26" s="75" customFormat="1" ht="18.75" customHeight="1" x14ac:dyDescent="0.25">
      <c r="A12" s="423" t="s">
        <v>104</v>
      </c>
      <c r="B12" s="424"/>
      <c r="C12" s="228">
        <v>25209</v>
      </c>
      <c r="D12" s="295">
        <v>5.8232041135950992E-2</v>
      </c>
      <c r="E12" s="297">
        <v>7890</v>
      </c>
      <c r="F12" s="296">
        <v>0.31298345828870644</v>
      </c>
      <c r="G12" s="228">
        <v>12567</v>
      </c>
      <c r="H12" s="295">
        <v>0.49851243603474948</v>
      </c>
      <c r="I12" s="231">
        <v>2133</v>
      </c>
      <c r="J12" s="295">
        <v>8.4612638343448773E-2</v>
      </c>
      <c r="K12" s="231">
        <v>4724</v>
      </c>
      <c r="L12" s="295">
        <v>0.18739339124915705</v>
      </c>
      <c r="M12" s="231">
        <v>707</v>
      </c>
      <c r="N12" s="233">
        <v>2.804553929152287E-2</v>
      </c>
      <c r="O12" s="231">
        <v>445</v>
      </c>
      <c r="P12" s="233">
        <v>1.765242572097267E-2</v>
      </c>
      <c r="Q12" s="231">
        <v>301</v>
      </c>
      <c r="R12" s="233">
        <v>1.1940180094410726E-2</v>
      </c>
      <c r="S12" s="231">
        <v>534</v>
      </c>
      <c r="T12" s="233">
        <v>2.1182910865167201E-2</v>
      </c>
      <c r="U12" s="231">
        <v>1268</v>
      </c>
      <c r="V12" s="233">
        <v>5.0299496211670437E-2</v>
      </c>
      <c r="W12" s="231">
        <v>2530</v>
      </c>
      <c r="X12" s="145">
        <v>0.10036098218890079</v>
      </c>
      <c r="Y12"/>
    </row>
    <row r="13" spans="1:26" s="75" customFormat="1" ht="18.75" customHeight="1" x14ac:dyDescent="0.25">
      <c r="A13" s="423" t="s">
        <v>105</v>
      </c>
      <c r="B13" s="424"/>
      <c r="C13" s="228">
        <v>24271</v>
      </c>
      <c r="D13" s="295">
        <v>5.4388308003961869E-2</v>
      </c>
      <c r="E13" s="297">
        <v>8005</v>
      </c>
      <c r="F13" s="296">
        <v>0.32981747764822217</v>
      </c>
      <c r="G13" s="228">
        <v>11398</v>
      </c>
      <c r="H13" s="295">
        <v>0.46961394256520128</v>
      </c>
      <c r="I13" s="231">
        <v>2125</v>
      </c>
      <c r="J13" s="295">
        <v>8.7553046846030241E-2</v>
      </c>
      <c r="K13" s="231">
        <v>4660</v>
      </c>
      <c r="L13" s="295">
        <v>0.19199868155411809</v>
      </c>
      <c r="M13" s="231">
        <v>776</v>
      </c>
      <c r="N13" s="233">
        <v>3.1972312636479747E-2</v>
      </c>
      <c r="O13" s="231">
        <v>434</v>
      </c>
      <c r="P13" s="233">
        <v>1.7881422273495116E-2</v>
      </c>
      <c r="Q13" s="231">
        <v>309</v>
      </c>
      <c r="R13" s="233">
        <v>1.2731243047258044E-2</v>
      </c>
      <c r="S13" s="231">
        <v>527</v>
      </c>
      <c r="T13" s="233">
        <v>2.1713155617815501E-2</v>
      </c>
      <c r="U13" s="231">
        <v>1468</v>
      </c>
      <c r="V13" s="233">
        <v>6.0483704832928184E-2</v>
      </c>
      <c r="W13" s="231">
        <v>2574</v>
      </c>
      <c r="X13" s="145">
        <v>0.10605249062667381</v>
      </c>
      <c r="Y13"/>
    </row>
    <row r="14" spans="1:26" s="75" customFormat="1" ht="18.75" customHeight="1" x14ac:dyDescent="0.25">
      <c r="A14" s="423" t="s">
        <v>106</v>
      </c>
      <c r="B14" s="424"/>
      <c r="C14" s="228">
        <v>26910</v>
      </c>
      <c r="D14" s="295">
        <v>5.809585492227979E-2</v>
      </c>
      <c r="E14" s="297">
        <v>8146</v>
      </c>
      <c r="F14" s="296">
        <v>0.30271274619100708</v>
      </c>
      <c r="G14" s="228">
        <v>13189</v>
      </c>
      <c r="H14" s="295">
        <v>0.49011519881085097</v>
      </c>
      <c r="I14" s="231">
        <v>2657</v>
      </c>
      <c r="J14" s="295">
        <v>9.8736529171311774E-2</v>
      </c>
      <c r="K14" s="231">
        <v>4599</v>
      </c>
      <c r="L14" s="295">
        <v>0.17090301003344482</v>
      </c>
      <c r="M14" s="231">
        <v>958</v>
      </c>
      <c r="N14" s="233">
        <v>3.5600148643626907E-2</v>
      </c>
      <c r="O14" s="231">
        <v>465</v>
      </c>
      <c r="P14" s="233">
        <v>1.7279821627647716E-2</v>
      </c>
      <c r="Q14" s="231">
        <v>306</v>
      </c>
      <c r="R14" s="233">
        <v>1.137123745819398E-2</v>
      </c>
      <c r="S14" s="231">
        <v>551</v>
      </c>
      <c r="T14" s="233">
        <v>2.047565960609439E-2</v>
      </c>
      <c r="U14" s="231">
        <v>1602</v>
      </c>
      <c r="V14" s="233">
        <v>5.9531772575250837E-2</v>
      </c>
      <c r="W14" s="231">
        <v>2583</v>
      </c>
      <c r="X14" s="145">
        <v>9.5986622073578595E-2</v>
      </c>
      <c r="Y14"/>
    </row>
    <row r="15" spans="1:26" s="75" customFormat="1" ht="18.75" customHeight="1" x14ac:dyDescent="0.25">
      <c r="A15" s="423" t="s">
        <v>107</v>
      </c>
      <c r="B15" s="424"/>
      <c r="C15" s="228">
        <v>29762</v>
      </c>
      <c r="D15" s="295">
        <v>6.1395582950668166E-2</v>
      </c>
      <c r="E15" s="297">
        <v>8479</v>
      </c>
      <c r="F15" s="296">
        <v>0.28489348834083733</v>
      </c>
      <c r="G15" s="228">
        <v>14930</v>
      </c>
      <c r="H15" s="295">
        <v>0.50164639473153683</v>
      </c>
      <c r="I15" s="231">
        <v>3166</v>
      </c>
      <c r="J15" s="295">
        <v>0.10637725959276931</v>
      </c>
      <c r="K15" s="231">
        <v>4538</v>
      </c>
      <c r="L15" s="295">
        <v>0.15247631207580137</v>
      </c>
      <c r="M15" s="231">
        <v>1109</v>
      </c>
      <c r="N15" s="233">
        <v>3.7262280760701566E-2</v>
      </c>
      <c r="O15" s="231">
        <v>516</v>
      </c>
      <c r="P15" s="233">
        <v>1.7337544519857535E-2</v>
      </c>
      <c r="Q15" s="231">
        <v>323</v>
      </c>
      <c r="R15" s="233">
        <v>1.0852765271151133E-2</v>
      </c>
      <c r="S15" s="231">
        <v>572</v>
      </c>
      <c r="T15" s="233">
        <v>1.9219138498756803E-2</v>
      </c>
      <c r="U15" s="231">
        <v>1773</v>
      </c>
      <c r="V15" s="233">
        <v>5.957260936765002E-2</v>
      </c>
      <c r="W15" s="231">
        <v>2835</v>
      </c>
      <c r="X15" s="145">
        <v>9.5255695181775416E-2</v>
      </c>
      <c r="Y15"/>
    </row>
    <row r="16" spans="1:26" s="75" customFormat="1" ht="18.75" customHeight="1" x14ac:dyDescent="0.25">
      <c r="A16" s="423" t="s">
        <v>108</v>
      </c>
      <c r="B16" s="424"/>
      <c r="C16" s="228">
        <v>32852</v>
      </c>
      <c r="D16" s="295">
        <v>6.5287595714532715E-2</v>
      </c>
      <c r="E16" s="297">
        <v>8904</v>
      </c>
      <c r="F16" s="296">
        <v>0.27103372701814199</v>
      </c>
      <c r="G16" s="228">
        <v>16550</v>
      </c>
      <c r="H16" s="295">
        <v>0.50377450383538291</v>
      </c>
      <c r="I16" s="231">
        <v>3921</v>
      </c>
      <c r="J16" s="295">
        <v>0.11935346402045538</v>
      </c>
      <c r="K16" s="231">
        <v>4512</v>
      </c>
      <c r="L16" s="295">
        <v>0.13734323633264336</v>
      </c>
      <c r="M16" s="231">
        <v>1327</v>
      </c>
      <c r="N16" s="233">
        <v>4.0393278948009252E-2</v>
      </c>
      <c r="O16" s="231">
        <v>506</v>
      </c>
      <c r="P16" s="233">
        <v>1.5402410812127116E-2</v>
      </c>
      <c r="Q16" s="231">
        <v>361</v>
      </c>
      <c r="R16" s="233">
        <v>1.0988676488493851E-2</v>
      </c>
      <c r="S16" s="231">
        <v>561</v>
      </c>
      <c r="T16" s="233">
        <v>1.7076585900401803E-2</v>
      </c>
      <c r="U16" s="231">
        <v>1863</v>
      </c>
      <c r="V16" s="233">
        <v>5.6708876171922565E-2</v>
      </c>
      <c r="W16" s="231">
        <v>3251</v>
      </c>
      <c r="X16" s="145">
        <v>9.8958967490563737E-2</v>
      </c>
      <c r="Y16"/>
    </row>
    <row r="17" spans="1:25" s="75" customFormat="1" ht="18.75" customHeight="1" thickBot="1" x14ac:dyDescent="0.3">
      <c r="A17" s="425" t="s">
        <v>109</v>
      </c>
      <c r="B17" s="426"/>
      <c r="C17" s="228">
        <v>34690</v>
      </c>
      <c r="D17" s="295">
        <v>6.737479145666668E-2</v>
      </c>
      <c r="E17" s="297">
        <v>8979</v>
      </c>
      <c r="F17" s="296">
        <v>0.25883539925050447</v>
      </c>
      <c r="G17" s="228">
        <v>17652</v>
      </c>
      <c r="H17" s="295">
        <v>0.50884981262611706</v>
      </c>
      <c r="I17" s="231">
        <v>4275</v>
      </c>
      <c r="J17" s="295">
        <v>0.12323436148746036</v>
      </c>
      <c r="K17" s="228">
        <v>4532</v>
      </c>
      <c r="L17" s="295">
        <v>0.13064283655232056</v>
      </c>
      <c r="M17" s="231">
        <v>1440</v>
      </c>
      <c r="N17" s="233">
        <v>4.1510521764197172E-2</v>
      </c>
      <c r="O17" s="228">
        <v>531</v>
      </c>
      <c r="P17" s="233">
        <v>1.5307004900547708E-2</v>
      </c>
      <c r="Q17" s="231">
        <v>377</v>
      </c>
      <c r="R17" s="233">
        <v>1.0867685211876622E-2</v>
      </c>
      <c r="S17" s="231">
        <v>565</v>
      </c>
      <c r="T17" s="233">
        <v>1.6287114442202363E-2</v>
      </c>
      <c r="U17" s="231">
        <v>1983</v>
      </c>
      <c r="V17" s="233">
        <v>5.7163447679446526E-2</v>
      </c>
      <c r="W17" s="231">
        <v>3335</v>
      </c>
      <c r="X17" s="145">
        <v>9.6137215335831652E-2</v>
      </c>
      <c r="Y17"/>
    </row>
    <row r="18" spans="1:25" s="37" customFormat="1" ht="17.25" customHeight="1" x14ac:dyDescent="0.25">
      <c r="A18" s="427" t="s">
        <v>110</v>
      </c>
      <c r="B18" s="38" t="s">
        <v>111</v>
      </c>
      <c r="C18" s="332">
        <f>C17-C16</f>
        <v>1838</v>
      </c>
      <c r="D18" s="361" t="s">
        <v>77</v>
      </c>
      <c r="E18" s="360">
        <f>E17-E16</f>
        <v>75</v>
      </c>
      <c r="F18" s="372" t="s">
        <v>77</v>
      </c>
      <c r="G18" s="332">
        <f>G17-G16</f>
        <v>1102</v>
      </c>
      <c r="H18" s="361" t="s">
        <v>77</v>
      </c>
      <c r="I18" s="360">
        <f>I17-I16</f>
        <v>354</v>
      </c>
      <c r="J18" s="361" t="s">
        <v>77</v>
      </c>
      <c r="K18" s="360">
        <f>K17-K16</f>
        <v>20</v>
      </c>
      <c r="L18" s="361" t="s">
        <v>77</v>
      </c>
      <c r="M18" s="360">
        <f>M17-M16</f>
        <v>113</v>
      </c>
      <c r="N18" s="361" t="s">
        <v>77</v>
      </c>
      <c r="O18" s="360">
        <f>O17-O16</f>
        <v>25</v>
      </c>
      <c r="P18" s="361" t="s">
        <v>77</v>
      </c>
      <c r="Q18" s="360">
        <f>Q17-Q16</f>
        <v>16</v>
      </c>
      <c r="R18" s="361" t="s">
        <v>77</v>
      </c>
      <c r="S18" s="360">
        <f>S17-S16</f>
        <v>4</v>
      </c>
      <c r="T18" s="361" t="s">
        <v>77</v>
      </c>
      <c r="U18" s="360">
        <f>U17-U16</f>
        <v>120</v>
      </c>
      <c r="V18" s="361" t="s">
        <v>77</v>
      </c>
      <c r="W18" s="360">
        <f>W17-W16</f>
        <v>84</v>
      </c>
      <c r="X18" s="362" t="s">
        <v>77</v>
      </c>
      <c r="Y18"/>
    </row>
    <row r="19" spans="1:25" ht="17.25" customHeight="1" x14ac:dyDescent="0.25">
      <c r="A19" s="428"/>
      <c r="B19" s="39" t="s">
        <v>112</v>
      </c>
      <c r="C19" s="339">
        <f>C17/C16-1</f>
        <v>5.5947887495434001E-2</v>
      </c>
      <c r="D19" s="364" t="s">
        <v>77</v>
      </c>
      <c r="E19" s="363">
        <f>E17/E16-1</f>
        <v>8.4231805929919634E-3</v>
      </c>
      <c r="F19" s="373" t="s">
        <v>77</v>
      </c>
      <c r="G19" s="339">
        <f>G17/G16-1</f>
        <v>6.6586102719033313E-2</v>
      </c>
      <c r="H19" s="364" t="s">
        <v>77</v>
      </c>
      <c r="I19" s="363">
        <f>I17/I16-1</f>
        <v>9.028309104820198E-2</v>
      </c>
      <c r="J19" s="364" t="s">
        <v>77</v>
      </c>
      <c r="K19" s="363">
        <f>K17/K16-1</f>
        <v>4.4326241134751143E-3</v>
      </c>
      <c r="L19" s="364" t="s">
        <v>77</v>
      </c>
      <c r="M19" s="363">
        <f>M17/M16-1</f>
        <v>8.5154483798040692E-2</v>
      </c>
      <c r="N19" s="364" t="s">
        <v>77</v>
      </c>
      <c r="O19" s="363">
        <f>O17/O16-1</f>
        <v>4.9407114624505866E-2</v>
      </c>
      <c r="P19" s="364" t="s">
        <v>77</v>
      </c>
      <c r="Q19" s="363">
        <f>Q17/Q16-1</f>
        <v>4.4321329639889218E-2</v>
      </c>
      <c r="R19" s="364" t="s">
        <v>77</v>
      </c>
      <c r="S19" s="363">
        <f>S17/S16-1</f>
        <v>7.1301247771835552E-3</v>
      </c>
      <c r="T19" s="364" t="s">
        <v>77</v>
      </c>
      <c r="U19" s="363">
        <f>U17/U16-1</f>
        <v>6.4412238325281868E-2</v>
      </c>
      <c r="V19" s="364" t="s">
        <v>77</v>
      </c>
      <c r="W19" s="363">
        <f>W17/W16-1</f>
        <v>2.5838203629652501E-2</v>
      </c>
      <c r="X19" s="365" t="s">
        <v>77</v>
      </c>
    </row>
    <row r="20" spans="1:25" ht="17.25" customHeight="1" x14ac:dyDescent="0.25">
      <c r="A20" s="429" t="s">
        <v>113</v>
      </c>
      <c r="B20" s="40" t="s">
        <v>111</v>
      </c>
      <c r="C20" s="346">
        <f>C17-C12</f>
        <v>9481</v>
      </c>
      <c r="D20" s="367" t="s">
        <v>77</v>
      </c>
      <c r="E20" s="366">
        <f>E17-E12</f>
        <v>1089</v>
      </c>
      <c r="F20" s="374" t="s">
        <v>77</v>
      </c>
      <c r="G20" s="346">
        <f>G17-G12</f>
        <v>5085</v>
      </c>
      <c r="H20" s="367" t="s">
        <v>77</v>
      </c>
      <c r="I20" s="366">
        <f>I17-I12</f>
        <v>2142</v>
      </c>
      <c r="J20" s="367" t="s">
        <v>77</v>
      </c>
      <c r="K20" s="366">
        <f>K17-K12</f>
        <v>-192</v>
      </c>
      <c r="L20" s="367" t="s">
        <v>77</v>
      </c>
      <c r="M20" s="366">
        <f>M17-M12</f>
        <v>733</v>
      </c>
      <c r="N20" s="367" t="s">
        <v>77</v>
      </c>
      <c r="O20" s="366">
        <f>O17-O12</f>
        <v>86</v>
      </c>
      <c r="P20" s="367" t="s">
        <v>77</v>
      </c>
      <c r="Q20" s="366">
        <f>Q17-Q12</f>
        <v>76</v>
      </c>
      <c r="R20" s="367" t="s">
        <v>77</v>
      </c>
      <c r="S20" s="366">
        <f>S17-S12</f>
        <v>31</v>
      </c>
      <c r="T20" s="367" t="s">
        <v>77</v>
      </c>
      <c r="U20" s="366">
        <f>U17-U12</f>
        <v>715</v>
      </c>
      <c r="V20" s="367" t="s">
        <v>77</v>
      </c>
      <c r="W20" s="366">
        <f>W17-W12</f>
        <v>805</v>
      </c>
      <c r="X20" s="368" t="s">
        <v>77</v>
      </c>
    </row>
    <row r="21" spans="1:25" ht="17.25" customHeight="1" x14ac:dyDescent="0.25">
      <c r="A21" s="428"/>
      <c r="B21" s="39" t="s">
        <v>112</v>
      </c>
      <c r="C21" s="339">
        <f>C17/C12-1</f>
        <v>0.37609583878773445</v>
      </c>
      <c r="D21" s="364" t="s">
        <v>77</v>
      </c>
      <c r="E21" s="363">
        <f>E17/E12-1</f>
        <v>0.1380228136882129</v>
      </c>
      <c r="F21" s="373" t="s">
        <v>77</v>
      </c>
      <c r="G21" s="339">
        <f>G17/G12-1</f>
        <v>0.40463117689185957</v>
      </c>
      <c r="H21" s="364" t="s">
        <v>77</v>
      </c>
      <c r="I21" s="363">
        <f>I17/I12-1</f>
        <v>1.0042194092827006</v>
      </c>
      <c r="J21" s="364" t="s">
        <v>77</v>
      </c>
      <c r="K21" s="363">
        <f>K17/K12-1</f>
        <v>-4.0643522438611357E-2</v>
      </c>
      <c r="L21" s="364" t="s">
        <v>77</v>
      </c>
      <c r="M21" s="363">
        <f>M17/M12-1</f>
        <v>1.0367751060820369</v>
      </c>
      <c r="N21" s="364" t="s">
        <v>77</v>
      </c>
      <c r="O21" s="363">
        <f>O17/O12-1</f>
        <v>0.19325842696629203</v>
      </c>
      <c r="P21" s="364" t="s">
        <v>77</v>
      </c>
      <c r="Q21" s="363">
        <f>Q17/Q12-1</f>
        <v>0.25249169435215957</v>
      </c>
      <c r="R21" s="364" t="s">
        <v>77</v>
      </c>
      <c r="S21" s="363">
        <f>S17/S12-1</f>
        <v>5.805243445692887E-2</v>
      </c>
      <c r="T21" s="364" t="s">
        <v>77</v>
      </c>
      <c r="U21" s="363">
        <f>U17/U12-1</f>
        <v>0.56388012618296535</v>
      </c>
      <c r="V21" s="364" t="s">
        <v>77</v>
      </c>
      <c r="W21" s="363">
        <f>W17/W12-1</f>
        <v>0.31818181818181812</v>
      </c>
      <c r="X21" s="365" t="s">
        <v>77</v>
      </c>
    </row>
    <row r="22" spans="1:25" ht="17.25" customHeight="1" x14ac:dyDescent="0.25">
      <c r="A22" s="429" t="s">
        <v>114</v>
      </c>
      <c r="B22" s="40" t="s">
        <v>111</v>
      </c>
      <c r="C22" s="346">
        <f>C17-C7</f>
        <v>14644</v>
      </c>
      <c r="D22" s="367" t="s">
        <v>77</v>
      </c>
      <c r="E22" s="366">
        <f>E17-E7</f>
        <v>-1562</v>
      </c>
      <c r="F22" s="374" t="s">
        <v>77</v>
      </c>
      <c r="G22" s="346">
        <f>G17-G7</f>
        <v>9086</v>
      </c>
      <c r="H22" s="368" t="s">
        <v>77</v>
      </c>
      <c r="I22" s="366">
        <f>I17-I7</f>
        <v>3622</v>
      </c>
      <c r="J22" s="367" t="s">
        <v>77</v>
      </c>
      <c r="K22" s="366">
        <f>K17-K7</f>
        <v>-2423</v>
      </c>
      <c r="L22" s="367" t="s">
        <v>77</v>
      </c>
      <c r="M22" s="366">
        <f>M17-M7</f>
        <v>1273</v>
      </c>
      <c r="N22" s="367" t="s">
        <v>77</v>
      </c>
      <c r="O22" s="366">
        <f>O17-O7</f>
        <v>27</v>
      </c>
      <c r="P22" s="367" t="s">
        <v>77</v>
      </c>
      <c r="Q22" s="366">
        <f>Q17-Q7</f>
        <v>79</v>
      </c>
      <c r="R22" s="367" t="s">
        <v>77</v>
      </c>
      <c r="S22" s="366">
        <f>S17-S7</f>
        <v>-54</v>
      </c>
      <c r="T22" s="367" t="s">
        <v>77</v>
      </c>
      <c r="U22" s="366">
        <f>U17-U7</f>
        <v>1146</v>
      </c>
      <c r="V22" s="367" t="s">
        <v>77</v>
      </c>
      <c r="W22" s="366">
        <f>W17-W7</f>
        <v>1888</v>
      </c>
      <c r="X22" s="368" t="s">
        <v>77</v>
      </c>
    </row>
    <row r="23" spans="1:25" ht="17.25" customHeight="1" x14ac:dyDescent="0.25">
      <c r="A23" s="430"/>
      <c r="B23" s="42" t="s">
        <v>112</v>
      </c>
      <c r="C23" s="353">
        <f>C17/C7-1</f>
        <v>0.73051980444976561</v>
      </c>
      <c r="D23" s="370" t="s">
        <v>77</v>
      </c>
      <c r="E23" s="369">
        <f>E17/E7-1</f>
        <v>-0.14818328431837591</v>
      </c>
      <c r="F23" s="375" t="s">
        <v>77</v>
      </c>
      <c r="G23" s="353">
        <f>G17/G7-1</f>
        <v>1.0607051132383845</v>
      </c>
      <c r="H23" s="371" t="s">
        <v>77</v>
      </c>
      <c r="I23" s="369">
        <f>I17/I7-1</f>
        <v>5.5467075038284843</v>
      </c>
      <c r="J23" s="370" t="s">
        <v>77</v>
      </c>
      <c r="K23" s="369">
        <f>K17/K7-1</f>
        <v>-0.34838245866283246</v>
      </c>
      <c r="L23" s="370" t="s">
        <v>77</v>
      </c>
      <c r="M23" s="369">
        <f>M17/M7-1</f>
        <v>7.6227544910179645</v>
      </c>
      <c r="N23" s="370" t="s">
        <v>77</v>
      </c>
      <c r="O23" s="369">
        <f>O17/O7-1</f>
        <v>5.3571428571428603E-2</v>
      </c>
      <c r="P23" s="370" t="s">
        <v>77</v>
      </c>
      <c r="Q23" s="369">
        <f>Q17/Q7-1</f>
        <v>0.2651006711409396</v>
      </c>
      <c r="R23" s="370" t="s">
        <v>77</v>
      </c>
      <c r="S23" s="369">
        <f>S17/S7-1</f>
        <v>-8.723747980613894E-2</v>
      </c>
      <c r="T23" s="370" t="s">
        <v>77</v>
      </c>
      <c r="U23" s="369">
        <f>U17/U7-1</f>
        <v>1.3691756272401432</v>
      </c>
      <c r="V23" s="370" t="s">
        <v>77</v>
      </c>
      <c r="W23" s="369">
        <f>W17/W7-1</f>
        <v>1.3047684865238423</v>
      </c>
      <c r="X23" s="371" t="s">
        <v>77</v>
      </c>
    </row>
    <row r="24" spans="1:25" ht="10.5" customHeight="1" x14ac:dyDescent="0.25">
      <c r="A24" s="43"/>
      <c r="B24" s="30"/>
      <c r="C24" s="44"/>
      <c r="D24" s="45"/>
      <c r="E24" s="44"/>
      <c r="F24" s="45"/>
      <c r="G24" s="44"/>
      <c r="H24" s="45"/>
      <c r="I24" s="44"/>
      <c r="J24" s="45"/>
      <c r="K24" s="44"/>
      <c r="L24" s="45"/>
      <c r="M24" s="44"/>
      <c r="N24" s="45"/>
      <c r="O24" s="44"/>
      <c r="P24" s="45"/>
      <c r="Q24" s="44"/>
      <c r="R24" s="45"/>
      <c r="S24" s="44"/>
      <c r="T24" s="45"/>
      <c r="U24" s="44"/>
      <c r="V24" s="45"/>
      <c r="W24" s="44"/>
      <c r="X24" s="45"/>
    </row>
    <row r="25" spans="1:25" ht="14.25" customHeight="1" x14ac:dyDescent="0.25">
      <c r="A25" s="219" t="s">
        <v>296</v>
      </c>
    </row>
    <row r="26" spans="1:25" ht="14.25" customHeight="1" x14ac:dyDescent="0.25">
      <c r="A26" s="75" t="s">
        <v>297</v>
      </c>
    </row>
    <row r="27" spans="1:25" ht="14.25" customHeight="1" x14ac:dyDescent="0.25">
      <c r="A27" s="219" t="s">
        <v>298</v>
      </c>
    </row>
    <row r="28" spans="1:25" ht="14.25" customHeight="1" x14ac:dyDescent="0.25">
      <c r="A28" s="219" t="s">
        <v>299</v>
      </c>
    </row>
    <row r="29" spans="1:25" x14ac:dyDescent="0.25">
      <c r="A29" s="48"/>
      <c r="L29" s="29"/>
      <c r="M29" s="29"/>
      <c r="N29" s="29"/>
    </row>
    <row r="30" spans="1:25" x14ac:dyDescent="0.25">
      <c r="C30" s="246"/>
    </row>
  </sheetData>
  <mergeCells count="27">
    <mergeCell ref="A22:A23"/>
    <mergeCell ref="A14:B14"/>
    <mergeCell ref="A16:B16"/>
    <mergeCell ref="A17:B17"/>
    <mergeCell ref="A18:A19"/>
    <mergeCell ref="A20:A21"/>
    <mergeCell ref="O4:P5"/>
    <mergeCell ref="A10:B10"/>
    <mergeCell ref="A11:B11"/>
    <mergeCell ref="A12:B12"/>
    <mergeCell ref="A13:B13"/>
    <mergeCell ref="Q4:R5"/>
    <mergeCell ref="A15:B15"/>
    <mergeCell ref="S4:T5"/>
    <mergeCell ref="U4:V5"/>
    <mergeCell ref="W4:X5"/>
    <mergeCell ref="A7:B7"/>
    <mergeCell ref="A8:B8"/>
    <mergeCell ref="A9:B9"/>
    <mergeCell ref="A3:B6"/>
    <mergeCell ref="C3:D5"/>
    <mergeCell ref="E3:F5"/>
    <mergeCell ref="G3:X3"/>
    <mergeCell ref="G4:H5"/>
    <mergeCell ref="I4:J5"/>
    <mergeCell ref="K4:L5"/>
    <mergeCell ref="M4:N5"/>
  </mergeCells>
  <hyperlinks>
    <hyperlink ref="Z2" location="OBSAH!A1" display="Zpět na obsah" xr:uid="{93159013-E2AD-48DC-83E7-D5995B002E9E}"/>
  </hyperlinks>
  <pageMargins left="0.70866141732283472" right="0.70866141732283472" top="0.78740157480314965" bottom="0.78740157480314965" header="0.31496062992125984" footer="0.31496062992125984"/>
  <pageSetup paperSize="9" scale="92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66F24-DC86-440E-800C-99944F8A7301}">
  <dimension ref="A1:Z30"/>
  <sheetViews>
    <sheetView showGridLines="0" zoomScaleNormal="100" workbookViewId="0"/>
  </sheetViews>
  <sheetFormatPr defaultColWidth="9.140625" defaultRowHeight="15" x14ac:dyDescent="0.25"/>
  <cols>
    <col min="1" max="1" width="10.42578125" customWidth="1"/>
    <col min="2" max="2" width="4.42578125" customWidth="1"/>
    <col min="3" max="3" width="6.140625" customWidth="1"/>
    <col min="4" max="4" width="4.7109375" customWidth="1"/>
    <col min="5" max="5" width="5.85546875" customWidth="1"/>
    <col min="6" max="6" width="7" customWidth="1"/>
    <col min="7" max="7" width="6.28515625" customWidth="1"/>
    <col min="8" max="8" width="6" bestFit="1" customWidth="1"/>
    <col min="9" max="9" width="6.28515625" customWidth="1"/>
    <col min="10" max="10" width="6.140625" customWidth="1"/>
    <col min="11" max="11" width="6" customWidth="1"/>
    <col min="12" max="12" width="6" bestFit="1" customWidth="1"/>
    <col min="13" max="13" width="6.5703125" customWidth="1"/>
    <col min="14" max="14" width="5.140625" bestFit="1" customWidth="1"/>
    <col min="15" max="15" width="5.28515625" customWidth="1"/>
    <col min="16" max="17" width="5.140625" customWidth="1"/>
    <col min="18" max="18" width="5.140625" bestFit="1" customWidth="1"/>
    <col min="19" max="19" width="5.85546875" customWidth="1"/>
    <col min="20" max="20" width="5.140625" bestFit="1" customWidth="1"/>
    <col min="21" max="21" width="6.140625" customWidth="1"/>
    <col min="22" max="22" width="5.140625" bestFit="1" customWidth="1"/>
    <col min="23" max="24" width="6.140625" customWidth="1"/>
  </cols>
  <sheetData>
    <row r="1" spans="1:26" ht="22.5" customHeight="1" x14ac:dyDescent="0.25">
      <c r="A1" s="4" t="s">
        <v>300</v>
      </c>
      <c r="B1" s="4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2"/>
      <c r="S1" s="1"/>
      <c r="T1" s="1"/>
      <c r="U1" s="1"/>
      <c r="V1" s="1"/>
      <c r="W1" s="1"/>
      <c r="X1" s="1"/>
    </row>
    <row r="2" spans="1:26" s="14" customFormat="1" ht="18.75" customHeight="1" thickBot="1" x14ac:dyDescent="0.3">
      <c r="A2" s="13" t="s">
        <v>80</v>
      </c>
      <c r="Q2" s="14" t="s">
        <v>282</v>
      </c>
      <c r="X2" s="15" t="s">
        <v>81</v>
      </c>
      <c r="Z2" s="16" t="s">
        <v>82</v>
      </c>
    </row>
    <row r="3" spans="1:26" ht="17.25" customHeight="1" x14ac:dyDescent="0.25">
      <c r="A3" s="396" t="s">
        <v>83</v>
      </c>
      <c r="B3" s="397"/>
      <c r="C3" s="531" t="s">
        <v>173</v>
      </c>
      <c r="D3" s="543"/>
      <c r="E3" s="532"/>
      <c r="F3" s="545" t="s">
        <v>301</v>
      </c>
      <c r="G3" s="464" t="s">
        <v>284</v>
      </c>
      <c r="H3" s="464"/>
      <c r="I3" s="464"/>
      <c r="J3" s="464"/>
      <c r="K3" s="464"/>
      <c r="L3" s="464"/>
      <c r="M3" s="464"/>
      <c r="N3" s="464"/>
      <c r="O3" s="464"/>
      <c r="P3" s="464"/>
      <c r="Q3" s="464"/>
      <c r="R3" s="464"/>
      <c r="S3" s="464"/>
      <c r="T3" s="464"/>
      <c r="U3" s="464"/>
      <c r="V3" s="464"/>
      <c r="W3" s="464"/>
      <c r="X3" s="464"/>
    </row>
    <row r="4" spans="1:26" ht="17.25" customHeight="1" x14ac:dyDescent="0.25">
      <c r="A4" s="398"/>
      <c r="B4" s="399"/>
      <c r="C4" s="533"/>
      <c r="D4" s="544"/>
      <c r="E4" s="534"/>
      <c r="F4" s="546"/>
      <c r="G4" s="530" t="s">
        <v>285</v>
      </c>
      <c r="H4" s="499"/>
      <c r="I4" s="501" t="s">
        <v>286</v>
      </c>
      <c r="J4" s="499"/>
      <c r="K4" s="540" t="s">
        <v>287</v>
      </c>
      <c r="L4" s="541"/>
      <c r="M4" s="501" t="s">
        <v>288</v>
      </c>
      <c r="N4" s="499"/>
      <c r="O4" s="501" t="s">
        <v>289</v>
      </c>
      <c r="P4" s="499"/>
      <c r="Q4" s="501" t="s">
        <v>290</v>
      </c>
      <c r="R4" s="499"/>
      <c r="S4" s="501" t="s">
        <v>291</v>
      </c>
      <c r="T4" s="499"/>
      <c r="U4" s="501" t="s">
        <v>292</v>
      </c>
      <c r="V4" s="499"/>
      <c r="W4" s="501" t="s">
        <v>293</v>
      </c>
      <c r="X4" s="530"/>
    </row>
    <row r="5" spans="1:26" ht="17.25" customHeight="1" x14ac:dyDescent="0.25">
      <c r="A5" s="398"/>
      <c r="B5" s="399"/>
      <c r="C5" s="513"/>
      <c r="D5" s="510"/>
      <c r="E5" s="511"/>
      <c r="F5" s="547"/>
      <c r="G5" s="438"/>
      <c r="H5" s="510"/>
      <c r="I5" s="507"/>
      <c r="J5" s="510"/>
      <c r="K5" s="538"/>
      <c r="L5" s="542"/>
      <c r="M5" s="507"/>
      <c r="N5" s="510"/>
      <c r="O5" s="507"/>
      <c r="P5" s="510"/>
      <c r="Q5" s="507"/>
      <c r="R5" s="510"/>
      <c r="S5" s="507"/>
      <c r="T5" s="510"/>
      <c r="U5" s="507"/>
      <c r="V5" s="510"/>
      <c r="W5" s="507"/>
      <c r="X5" s="438"/>
    </row>
    <row r="6" spans="1:26" ht="17.25" customHeight="1" thickBot="1" x14ac:dyDescent="0.3">
      <c r="A6" s="398"/>
      <c r="B6" s="399"/>
      <c r="C6" s="223" t="s">
        <v>181</v>
      </c>
      <c r="D6" s="49" t="s">
        <v>238</v>
      </c>
      <c r="E6" s="49" t="s">
        <v>295</v>
      </c>
      <c r="F6" s="224" t="s">
        <v>181</v>
      </c>
      <c r="G6" s="226" t="s">
        <v>181</v>
      </c>
      <c r="H6" s="226" t="s">
        <v>302</v>
      </c>
      <c r="I6" s="49" t="s">
        <v>181</v>
      </c>
      <c r="J6" s="226" t="s">
        <v>302</v>
      </c>
      <c r="K6" s="49" t="s">
        <v>181</v>
      </c>
      <c r="L6" s="226" t="s">
        <v>302</v>
      </c>
      <c r="M6" s="49" t="s">
        <v>181</v>
      </c>
      <c r="N6" s="226" t="s">
        <v>302</v>
      </c>
      <c r="O6" s="49" t="s">
        <v>181</v>
      </c>
      <c r="P6" s="226" t="s">
        <v>302</v>
      </c>
      <c r="Q6" s="49" t="s">
        <v>181</v>
      </c>
      <c r="R6" s="226" t="s">
        <v>302</v>
      </c>
      <c r="S6" s="49" t="s">
        <v>181</v>
      </c>
      <c r="T6" s="226" t="s">
        <v>302</v>
      </c>
      <c r="U6" s="49" t="s">
        <v>181</v>
      </c>
      <c r="V6" s="226" t="s">
        <v>302</v>
      </c>
      <c r="W6" s="49" t="s">
        <v>181</v>
      </c>
      <c r="X6" s="227" t="s">
        <v>302</v>
      </c>
    </row>
    <row r="7" spans="1:26" s="75" customFormat="1" ht="18.75" customHeight="1" x14ac:dyDescent="0.25">
      <c r="A7" s="410" t="s">
        <v>99</v>
      </c>
      <c r="B7" s="411"/>
      <c r="C7" s="58">
        <v>7599</v>
      </c>
      <c r="D7" s="295">
        <v>3.6035566093657379E-2</v>
      </c>
      <c r="E7" s="233">
        <v>0.3790781203232565</v>
      </c>
      <c r="F7" s="26">
        <v>4407</v>
      </c>
      <c r="G7" s="59">
        <v>2883</v>
      </c>
      <c r="H7" s="233">
        <v>0.37939202526648241</v>
      </c>
      <c r="I7" s="57">
        <v>210</v>
      </c>
      <c r="J7" s="233">
        <v>2.763521515988946E-2</v>
      </c>
      <c r="K7" s="57">
        <v>3067</v>
      </c>
      <c r="L7" s="233">
        <v>0.40360573759705226</v>
      </c>
      <c r="M7" s="57">
        <v>46</v>
      </c>
      <c r="N7" s="233">
        <v>6.0534280826424532E-3</v>
      </c>
      <c r="O7" s="57">
        <v>235</v>
      </c>
      <c r="P7" s="233">
        <v>3.0925121726542965E-2</v>
      </c>
      <c r="Q7" s="57">
        <v>130</v>
      </c>
      <c r="R7" s="233">
        <v>1.7107514146598238E-2</v>
      </c>
      <c r="S7" s="57">
        <v>252</v>
      </c>
      <c r="T7" s="233">
        <v>3.3162258191867348E-2</v>
      </c>
      <c r="U7" s="57">
        <v>149</v>
      </c>
      <c r="V7" s="233">
        <v>1.9607843137254902E-2</v>
      </c>
      <c r="W7" s="57">
        <v>627</v>
      </c>
      <c r="X7" s="145">
        <v>8.2510856691669951E-2</v>
      </c>
      <c r="Y7" s="234"/>
    </row>
    <row r="8" spans="1:26" s="75" customFormat="1" ht="18.75" customHeight="1" x14ac:dyDescent="0.25">
      <c r="A8" s="423" t="s">
        <v>100</v>
      </c>
      <c r="B8" s="424"/>
      <c r="C8" s="58">
        <v>7438</v>
      </c>
      <c r="D8" s="295">
        <v>3.5481224240573955E-2</v>
      </c>
      <c r="E8" s="233">
        <v>0.3657732972707155</v>
      </c>
      <c r="F8" s="26">
        <v>4145</v>
      </c>
      <c r="G8" s="59">
        <v>2806</v>
      </c>
      <c r="H8" s="233">
        <v>0.37725194944877655</v>
      </c>
      <c r="I8" s="57">
        <v>165</v>
      </c>
      <c r="J8" s="233">
        <v>2.2183382629739175E-2</v>
      </c>
      <c r="K8" s="57">
        <v>2899</v>
      </c>
      <c r="L8" s="233">
        <v>0.38975531056735679</v>
      </c>
      <c r="M8" s="57">
        <v>57</v>
      </c>
      <c r="N8" s="233">
        <v>7.6633503630008067E-3</v>
      </c>
      <c r="O8" s="57">
        <v>227</v>
      </c>
      <c r="P8" s="233">
        <v>3.0518956708792688E-2</v>
      </c>
      <c r="Q8" s="57">
        <v>113</v>
      </c>
      <c r="R8" s="233">
        <v>1.5192255982791072E-2</v>
      </c>
      <c r="S8" s="57">
        <v>251</v>
      </c>
      <c r="T8" s="233">
        <v>3.3745630545845659E-2</v>
      </c>
      <c r="U8" s="57">
        <v>178</v>
      </c>
      <c r="V8" s="233">
        <v>2.3931164291476202E-2</v>
      </c>
      <c r="W8" s="57">
        <v>742</v>
      </c>
      <c r="X8" s="145">
        <v>9.9757999462221025E-2</v>
      </c>
      <c r="Y8" s="234"/>
    </row>
    <row r="9" spans="1:26" s="75" customFormat="1" ht="18.75" customHeight="1" x14ac:dyDescent="0.25">
      <c r="A9" s="423" t="s">
        <v>101</v>
      </c>
      <c r="B9" s="424"/>
      <c r="C9" s="58">
        <v>8103</v>
      </c>
      <c r="D9" s="295">
        <v>3.8946058051399376E-2</v>
      </c>
      <c r="E9" s="233">
        <v>0.36310270657823984</v>
      </c>
      <c r="F9" s="26">
        <v>3995</v>
      </c>
      <c r="G9" s="59">
        <v>3452</v>
      </c>
      <c r="H9" s="233">
        <v>0.42601505615204244</v>
      </c>
      <c r="I9" s="57">
        <v>286</v>
      </c>
      <c r="J9" s="233">
        <v>3.5295569542144883E-2</v>
      </c>
      <c r="K9" s="57">
        <v>2630</v>
      </c>
      <c r="L9" s="233">
        <v>0.32457114648895469</v>
      </c>
      <c r="M9" s="57">
        <v>84</v>
      </c>
      <c r="N9" s="233">
        <v>1.036653091447612E-2</v>
      </c>
      <c r="O9" s="57">
        <v>214</v>
      </c>
      <c r="P9" s="233">
        <v>2.6409971615451066E-2</v>
      </c>
      <c r="Q9" s="57">
        <v>124</v>
      </c>
      <c r="R9" s="233">
        <v>1.5302974207083797E-2</v>
      </c>
      <c r="S9" s="57">
        <v>237</v>
      </c>
      <c r="T9" s="233">
        <v>2.9248426508700482E-2</v>
      </c>
      <c r="U9" s="57">
        <v>124</v>
      </c>
      <c r="V9" s="233">
        <v>1.5302974207083797E-2</v>
      </c>
      <c r="W9" s="57">
        <v>952</v>
      </c>
      <c r="X9" s="145">
        <v>0.11748735036406269</v>
      </c>
      <c r="Y9" s="234"/>
    </row>
    <row r="10" spans="1:26" s="75" customFormat="1" ht="18.75" customHeight="1" x14ac:dyDescent="0.25">
      <c r="A10" s="423" t="s">
        <v>102</v>
      </c>
      <c r="B10" s="424"/>
      <c r="C10" s="230">
        <v>8016</v>
      </c>
      <c r="D10" s="295">
        <v>3.8481479347888703E-2</v>
      </c>
      <c r="E10" s="233">
        <v>0.36325735260796665</v>
      </c>
      <c r="F10" s="299">
        <v>3488</v>
      </c>
      <c r="G10" s="228">
        <v>3584</v>
      </c>
      <c r="H10" s="233">
        <v>0.44710578842315368</v>
      </c>
      <c r="I10" s="231">
        <v>396</v>
      </c>
      <c r="J10" s="233">
        <v>4.940119760479042E-2</v>
      </c>
      <c r="K10" s="231">
        <v>2249</v>
      </c>
      <c r="L10" s="233">
        <v>0.28056387225548901</v>
      </c>
      <c r="M10" s="231">
        <v>120</v>
      </c>
      <c r="N10" s="233">
        <v>1.4970059880239521E-2</v>
      </c>
      <c r="O10" s="231">
        <v>202</v>
      </c>
      <c r="P10" s="233">
        <v>2.5199600798403193E-2</v>
      </c>
      <c r="Q10" s="231">
        <v>125</v>
      </c>
      <c r="R10" s="233">
        <v>1.55938123752495E-2</v>
      </c>
      <c r="S10" s="231">
        <v>202</v>
      </c>
      <c r="T10" s="233">
        <v>2.5199600798403193E-2</v>
      </c>
      <c r="U10" s="231">
        <v>123</v>
      </c>
      <c r="V10" s="233">
        <v>1.5344311377245509E-2</v>
      </c>
      <c r="W10" s="231">
        <v>1015</v>
      </c>
      <c r="X10" s="145">
        <v>0.12662175648702595</v>
      </c>
      <c r="Y10" s="234"/>
    </row>
    <row r="11" spans="1:26" s="75" customFormat="1" ht="18.75" customHeight="1" x14ac:dyDescent="0.25">
      <c r="A11" s="423" t="s">
        <v>103</v>
      </c>
      <c r="B11" s="424"/>
      <c r="C11" s="230">
        <v>9018</v>
      </c>
      <c r="D11" s="295">
        <v>4.298235997845639E-2</v>
      </c>
      <c r="E11" s="233">
        <v>0.35997125977965833</v>
      </c>
      <c r="F11" s="299">
        <v>3506</v>
      </c>
      <c r="G11" s="228">
        <v>4243</v>
      </c>
      <c r="H11" s="233">
        <v>0.47050343756930585</v>
      </c>
      <c r="I11" s="231">
        <v>556</v>
      </c>
      <c r="J11" s="233">
        <v>6.1654468840097586E-2</v>
      </c>
      <c r="K11" s="231">
        <v>2298</v>
      </c>
      <c r="L11" s="233">
        <v>0.25482368596141053</v>
      </c>
      <c r="M11" s="231">
        <v>170</v>
      </c>
      <c r="N11" s="233">
        <v>1.8851186515857175E-2</v>
      </c>
      <c r="O11" s="231">
        <v>206</v>
      </c>
      <c r="P11" s="233">
        <v>2.2843202483921046E-2</v>
      </c>
      <c r="Q11" s="231">
        <v>135</v>
      </c>
      <c r="R11" s="233">
        <v>1.4970059880239521E-2</v>
      </c>
      <c r="S11" s="231">
        <v>240</v>
      </c>
      <c r="T11" s="233">
        <v>2.6613439787092481E-2</v>
      </c>
      <c r="U11" s="231">
        <v>164</v>
      </c>
      <c r="V11" s="233">
        <v>1.8185850521179863E-2</v>
      </c>
      <c r="W11" s="231">
        <v>1006</v>
      </c>
      <c r="X11" s="145">
        <v>0.11155466844089598</v>
      </c>
      <c r="Y11" s="234"/>
    </row>
    <row r="12" spans="1:26" s="75" customFormat="1" ht="18.75" customHeight="1" x14ac:dyDescent="0.25">
      <c r="A12" s="423" t="s">
        <v>104</v>
      </c>
      <c r="B12" s="424"/>
      <c r="C12" s="230">
        <v>9091</v>
      </c>
      <c r="D12" s="295">
        <v>4.237951835311448E-2</v>
      </c>
      <c r="E12" s="233">
        <v>0.36062517354912926</v>
      </c>
      <c r="F12" s="299">
        <v>3417</v>
      </c>
      <c r="G12" s="228">
        <v>4265</v>
      </c>
      <c r="H12" s="233">
        <v>0.46914530854691455</v>
      </c>
      <c r="I12" s="231">
        <v>615</v>
      </c>
      <c r="J12" s="233">
        <v>6.7649323506764933E-2</v>
      </c>
      <c r="K12" s="231">
        <v>2262</v>
      </c>
      <c r="L12" s="233">
        <v>0.24881751182488174</v>
      </c>
      <c r="M12" s="231">
        <v>199</v>
      </c>
      <c r="N12" s="233">
        <v>2.1889781102188977E-2</v>
      </c>
      <c r="O12" s="231">
        <v>213</v>
      </c>
      <c r="P12" s="233">
        <v>2.3429765702342977E-2</v>
      </c>
      <c r="Q12" s="231">
        <v>133</v>
      </c>
      <c r="R12" s="233">
        <v>1.4629853701462985E-2</v>
      </c>
      <c r="S12" s="231">
        <v>254</v>
      </c>
      <c r="T12" s="233">
        <v>2.7939720602793972E-2</v>
      </c>
      <c r="U12" s="231">
        <v>201</v>
      </c>
      <c r="V12" s="233">
        <v>2.210977890221098E-2</v>
      </c>
      <c r="W12" s="231">
        <v>949</v>
      </c>
      <c r="X12" s="145">
        <v>0.1043889561104389</v>
      </c>
      <c r="Y12" s="234"/>
    </row>
    <row r="13" spans="1:26" s="75" customFormat="1" ht="18.75" customHeight="1" x14ac:dyDescent="0.25">
      <c r="A13" s="423" t="s">
        <v>105</v>
      </c>
      <c r="B13" s="424"/>
      <c r="C13" s="230">
        <v>8908</v>
      </c>
      <c r="D13" s="295">
        <v>4.0330138493369611E-2</v>
      </c>
      <c r="E13" s="233">
        <v>0.36702237237855878</v>
      </c>
      <c r="F13" s="299">
        <v>3497</v>
      </c>
      <c r="G13" s="228">
        <v>3957</v>
      </c>
      <c r="H13" s="233">
        <v>0.444207453973956</v>
      </c>
      <c r="I13" s="231">
        <v>634</v>
      </c>
      <c r="J13" s="233">
        <v>7.1171980242478672E-2</v>
      </c>
      <c r="K13" s="231">
        <v>2285</v>
      </c>
      <c r="L13" s="233">
        <v>0.25651100134710375</v>
      </c>
      <c r="M13" s="231">
        <v>233</v>
      </c>
      <c r="N13" s="233">
        <v>2.6156264032330491E-2</v>
      </c>
      <c r="O13" s="231">
        <v>217</v>
      </c>
      <c r="P13" s="233">
        <v>2.4360125729681187E-2</v>
      </c>
      <c r="Q13" s="231">
        <v>145</v>
      </c>
      <c r="R13" s="233">
        <v>1.6277503367759318E-2</v>
      </c>
      <c r="S13" s="231">
        <v>257</v>
      </c>
      <c r="T13" s="233">
        <v>2.8850471486304447E-2</v>
      </c>
      <c r="U13" s="231">
        <v>244</v>
      </c>
      <c r="V13" s="233">
        <v>2.7391109115401886E-2</v>
      </c>
      <c r="W13" s="231">
        <v>936</v>
      </c>
      <c r="X13" s="145">
        <v>0.10507409070498429</v>
      </c>
      <c r="Y13" s="234"/>
    </row>
    <row r="14" spans="1:26" s="75" customFormat="1" ht="18.75" customHeight="1" x14ac:dyDescent="0.25">
      <c r="A14" s="423" t="s">
        <v>106</v>
      </c>
      <c r="B14" s="424"/>
      <c r="C14" s="230">
        <v>9882</v>
      </c>
      <c r="D14" s="295">
        <v>4.3130990415335461E-2</v>
      </c>
      <c r="E14" s="233">
        <v>0.36722408026755854</v>
      </c>
      <c r="F14" s="299">
        <v>3480</v>
      </c>
      <c r="G14" s="228">
        <v>4728</v>
      </c>
      <c r="H14" s="233">
        <v>0.47844565877352763</v>
      </c>
      <c r="I14" s="231">
        <v>810</v>
      </c>
      <c r="J14" s="233">
        <v>8.1967213114754092E-2</v>
      </c>
      <c r="K14" s="231">
        <v>2221</v>
      </c>
      <c r="L14" s="233">
        <v>0.22475207447885043</v>
      </c>
      <c r="M14" s="231">
        <v>300</v>
      </c>
      <c r="N14" s="233">
        <v>3.0358227079538554E-2</v>
      </c>
      <c r="O14" s="231">
        <v>239</v>
      </c>
      <c r="P14" s="233">
        <v>2.4185387573365715E-2</v>
      </c>
      <c r="Q14" s="231">
        <v>147</v>
      </c>
      <c r="R14" s="233">
        <v>1.4875531268973893E-2</v>
      </c>
      <c r="S14" s="231">
        <v>263</v>
      </c>
      <c r="T14" s="233">
        <v>2.6614045739728798E-2</v>
      </c>
      <c r="U14" s="231">
        <v>265</v>
      </c>
      <c r="V14" s="233">
        <v>2.6816433920259057E-2</v>
      </c>
      <c r="W14" s="231">
        <v>909</v>
      </c>
      <c r="X14" s="145">
        <v>9.1985428051001822E-2</v>
      </c>
      <c r="Y14" s="234"/>
    </row>
    <row r="15" spans="1:26" s="75" customFormat="1" ht="18.75" customHeight="1" x14ac:dyDescent="0.25">
      <c r="A15" s="423" t="s">
        <v>107</v>
      </c>
      <c r="B15" s="424"/>
      <c r="C15" s="230">
        <v>11088</v>
      </c>
      <c r="D15" s="295">
        <v>4.6252998227135259E-2</v>
      </c>
      <c r="E15" s="233">
        <v>0.37255560782205499</v>
      </c>
      <c r="F15" s="299">
        <v>3653</v>
      </c>
      <c r="G15" s="228">
        <v>5420</v>
      </c>
      <c r="H15" s="233">
        <v>0.48881673881673882</v>
      </c>
      <c r="I15" s="231">
        <v>1115</v>
      </c>
      <c r="J15" s="233">
        <v>0.10055916305916306</v>
      </c>
      <c r="K15" s="231">
        <v>2197</v>
      </c>
      <c r="L15" s="233">
        <v>0.19814213564213565</v>
      </c>
      <c r="M15" s="231">
        <v>336</v>
      </c>
      <c r="N15" s="233">
        <v>3.0303030303030304E-2</v>
      </c>
      <c r="O15" s="231">
        <v>261</v>
      </c>
      <c r="P15" s="233">
        <v>2.353896103896104E-2</v>
      </c>
      <c r="Q15" s="231">
        <v>157</v>
      </c>
      <c r="R15" s="233">
        <v>1.415945165945166E-2</v>
      </c>
      <c r="S15" s="231">
        <v>291</v>
      </c>
      <c r="T15" s="233">
        <v>2.6244588744588744E-2</v>
      </c>
      <c r="U15" s="231">
        <v>315</v>
      </c>
      <c r="V15" s="233">
        <v>2.8409090909090908E-2</v>
      </c>
      <c r="W15" s="231">
        <v>996</v>
      </c>
      <c r="X15" s="145">
        <v>8.9826839826839824E-2</v>
      </c>
      <c r="Y15" s="234"/>
    </row>
    <row r="16" spans="1:26" s="75" customFormat="1" ht="18.75" customHeight="1" x14ac:dyDescent="0.25">
      <c r="A16" s="423" t="s">
        <v>108</v>
      </c>
      <c r="B16" s="424"/>
      <c r="C16" s="230">
        <v>12312</v>
      </c>
      <c r="D16" s="295">
        <v>4.9434268323041222E-2</v>
      </c>
      <c r="E16" s="233">
        <v>0.37477170339705346</v>
      </c>
      <c r="F16" s="299">
        <v>3754</v>
      </c>
      <c r="G16" s="228">
        <v>6111</v>
      </c>
      <c r="H16" s="233">
        <v>0.49634502923976609</v>
      </c>
      <c r="I16" s="231">
        <v>1412</v>
      </c>
      <c r="J16" s="233">
        <v>0.11468486029889538</v>
      </c>
      <c r="K16" s="231">
        <v>2178</v>
      </c>
      <c r="L16" s="233">
        <v>0.17690058479532164</v>
      </c>
      <c r="M16" s="231">
        <v>405</v>
      </c>
      <c r="N16" s="233">
        <v>3.2894736842105261E-2</v>
      </c>
      <c r="O16" s="231">
        <v>249</v>
      </c>
      <c r="P16" s="233">
        <v>2.0224171539961013E-2</v>
      </c>
      <c r="Q16" s="231">
        <v>172</v>
      </c>
      <c r="R16" s="233">
        <v>1.3970110461338531E-2</v>
      </c>
      <c r="S16" s="231">
        <v>277</v>
      </c>
      <c r="T16" s="233">
        <v>2.2498375568551006E-2</v>
      </c>
      <c r="U16" s="231">
        <v>347</v>
      </c>
      <c r="V16" s="233">
        <v>2.8183885640025989E-2</v>
      </c>
      <c r="W16" s="231">
        <v>1161</v>
      </c>
      <c r="X16" s="145">
        <v>9.4298245614035089E-2</v>
      </c>
      <c r="Y16" s="234"/>
    </row>
    <row r="17" spans="1:25" s="75" customFormat="1" ht="18.75" customHeight="1" thickBot="1" x14ac:dyDescent="0.3">
      <c r="A17" s="425" t="s">
        <v>109</v>
      </c>
      <c r="B17" s="426"/>
      <c r="C17" s="236">
        <v>13165</v>
      </c>
      <c r="D17" s="300">
        <v>5.1595684225790396E-2</v>
      </c>
      <c r="E17" s="233">
        <v>0.37950417987892765</v>
      </c>
      <c r="F17" s="301">
        <v>3787</v>
      </c>
      <c r="G17" s="302">
        <v>6667</v>
      </c>
      <c r="H17" s="233">
        <v>0.50641853399164449</v>
      </c>
      <c r="I17" s="302">
        <v>1572</v>
      </c>
      <c r="J17" s="233">
        <v>0.11940751993923282</v>
      </c>
      <c r="K17" s="237">
        <v>2198</v>
      </c>
      <c r="L17" s="233">
        <v>0.16695784276490694</v>
      </c>
      <c r="M17" s="237">
        <v>469</v>
      </c>
      <c r="N17" s="300">
        <v>3.5624762628180782E-2</v>
      </c>
      <c r="O17" s="237">
        <v>247</v>
      </c>
      <c r="P17" s="303">
        <v>1.8761868590960882E-2</v>
      </c>
      <c r="Q17" s="237">
        <v>175</v>
      </c>
      <c r="R17" s="303">
        <v>1.3292821876186859E-2</v>
      </c>
      <c r="S17" s="237">
        <v>267</v>
      </c>
      <c r="T17" s="303">
        <v>2.0281048233953665E-2</v>
      </c>
      <c r="U17" s="237">
        <v>387</v>
      </c>
      <c r="V17" s="303">
        <v>2.939612609191037E-2</v>
      </c>
      <c r="W17" s="237">
        <v>1183</v>
      </c>
      <c r="X17" s="304">
        <v>8.9859475883023163E-2</v>
      </c>
      <c r="Y17" s="234"/>
    </row>
    <row r="18" spans="1:25" s="37" customFormat="1" ht="17.25" customHeight="1" x14ac:dyDescent="0.2">
      <c r="A18" s="427" t="s">
        <v>110</v>
      </c>
      <c r="B18" s="38" t="s">
        <v>111</v>
      </c>
      <c r="C18" s="332">
        <f>C17-C16</f>
        <v>853</v>
      </c>
      <c r="D18" s="361" t="s">
        <v>77</v>
      </c>
      <c r="E18" s="361" t="s">
        <v>77</v>
      </c>
      <c r="F18" s="382">
        <f>F17-F16</f>
        <v>33</v>
      </c>
      <c r="G18" s="333">
        <f>G17-G16</f>
        <v>556</v>
      </c>
      <c r="H18" s="361" t="s">
        <v>77</v>
      </c>
      <c r="I18" s="360">
        <f>I17-I16</f>
        <v>160</v>
      </c>
      <c r="J18" s="361" t="s">
        <v>77</v>
      </c>
      <c r="K18" s="360">
        <f>K17-K16</f>
        <v>20</v>
      </c>
      <c r="L18" s="361" t="s">
        <v>77</v>
      </c>
      <c r="M18" s="360">
        <f>M17-M16</f>
        <v>64</v>
      </c>
      <c r="N18" s="361" t="s">
        <v>77</v>
      </c>
      <c r="O18" s="360">
        <f>O17-O16</f>
        <v>-2</v>
      </c>
      <c r="P18" s="361" t="s">
        <v>77</v>
      </c>
      <c r="Q18" s="360">
        <f>Q17-Q16</f>
        <v>3</v>
      </c>
      <c r="R18" s="361" t="s">
        <v>77</v>
      </c>
      <c r="S18" s="360">
        <f>S17-S16</f>
        <v>-10</v>
      </c>
      <c r="T18" s="361" t="s">
        <v>77</v>
      </c>
      <c r="U18" s="360">
        <f>U17-U16</f>
        <v>40</v>
      </c>
      <c r="V18" s="361" t="s">
        <v>77</v>
      </c>
      <c r="W18" s="360">
        <f>W17-W16</f>
        <v>22</v>
      </c>
      <c r="X18" s="362" t="s">
        <v>77</v>
      </c>
    </row>
    <row r="19" spans="1:25" ht="17.25" customHeight="1" x14ac:dyDescent="0.25">
      <c r="A19" s="428"/>
      <c r="B19" s="39" t="s">
        <v>112</v>
      </c>
      <c r="C19" s="339">
        <f>C17/C16-1</f>
        <v>6.9282001299545204E-2</v>
      </c>
      <c r="D19" s="364" t="s">
        <v>77</v>
      </c>
      <c r="E19" s="364" t="s">
        <v>77</v>
      </c>
      <c r="F19" s="384">
        <f>F17/F16-1</f>
        <v>8.7906233351091601E-3</v>
      </c>
      <c r="G19" s="340">
        <f>G17/G16-1</f>
        <v>9.0983472426771295E-2</v>
      </c>
      <c r="H19" s="364" t="s">
        <v>77</v>
      </c>
      <c r="I19" s="363">
        <f>I17/I16-1</f>
        <v>0.11331444759206799</v>
      </c>
      <c r="J19" s="364" t="s">
        <v>77</v>
      </c>
      <c r="K19" s="363">
        <f>K17/K16-1</f>
        <v>9.1827364554637469E-3</v>
      </c>
      <c r="L19" s="364" t="s">
        <v>77</v>
      </c>
      <c r="M19" s="363">
        <f>M17/M16-1</f>
        <v>0.15802469135802477</v>
      </c>
      <c r="N19" s="364" t="s">
        <v>77</v>
      </c>
      <c r="O19" s="363">
        <f>O17/O16-1</f>
        <v>-8.0321285140562138E-3</v>
      </c>
      <c r="P19" s="364" t="s">
        <v>77</v>
      </c>
      <c r="Q19" s="363">
        <f>Q17/Q16-1</f>
        <v>1.744186046511631E-2</v>
      </c>
      <c r="R19" s="364" t="s">
        <v>77</v>
      </c>
      <c r="S19" s="363">
        <f>S17/S16-1</f>
        <v>-3.6101083032490933E-2</v>
      </c>
      <c r="T19" s="364" t="s">
        <v>77</v>
      </c>
      <c r="U19" s="363">
        <f>U17/U16-1</f>
        <v>0.11527377521613835</v>
      </c>
      <c r="V19" s="364" t="s">
        <v>77</v>
      </c>
      <c r="W19" s="363">
        <f>W17/W16-1</f>
        <v>1.8949181739879473E-2</v>
      </c>
      <c r="X19" s="365" t="s">
        <v>77</v>
      </c>
    </row>
    <row r="20" spans="1:25" ht="17.25" customHeight="1" x14ac:dyDescent="0.25">
      <c r="A20" s="429" t="s">
        <v>113</v>
      </c>
      <c r="B20" s="40" t="s">
        <v>111</v>
      </c>
      <c r="C20" s="346">
        <f>C17-C12</f>
        <v>4074</v>
      </c>
      <c r="D20" s="367" t="s">
        <v>77</v>
      </c>
      <c r="E20" s="367" t="s">
        <v>77</v>
      </c>
      <c r="F20" s="386">
        <f>F17-F12</f>
        <v>370</v>
      </c>
      <c r="G20" s="347">
        <f>G17-G12</f>
        <v>2402</v>
      </c>
      <c r="H20" s="367" t="s">
        <v>77</v>
      </c>
      <c r="I20" s="366">
        <f>I17-I12</f>
        <v>957</v>
      </c>
      <c r="J20" s="367" t="s">
        <v>77</v>
      </c>
      <c r="K20" s="366">
        <f>K17-K12</f>
        <v>-64</v>
      </c>
      <c r="L20" s="367" t="s">
        <v>77</v>
      </c>
      <c r="M20" s="366">
        <f>M17-M12</f>
        <v>270</v>
      </c>
      <c r="N20" s="367" t="s">
        <v>77</v>
      </c>
      <c r="O20" s="366">
        <f>O17-O12</f>
        <v>34</v>
      </c>
      <c r="P20" s="367" t="s">
        <v>77</v>
      </c>
      <c r="Q20" s="366">
        <f>Q17-Q12</f>
        <v>42</v>
      </c>
      <c r="R20" s="367" t="s">
        <v>77</v>
      </c>
      <c r="S20" s="366">
        <f>S17-S12</f>
        <v>13</v>
      </c>
      <c r="T20" s="367" t="s">
        <v>77</v>
      </c>
      <c r="U20" s="366">
        <f>U17-U12</f>
        <v>186</v>
      </c>
      <c r="V20" s="367" t="s">
        <v>77</v>
      </c>
      <c r="W20" s="366">
        <f>W17-W12</f>
        <v>234</v>
      </c>
      <c r="X20" s="368" t="s">
        <v>77</v>
      </c>
    </row>
    <row r="21" spans="1:25" ht="17.25" customHeight="1" x14ac:dyDescent="0.25">
      <c r="A21" s="428"/>
      <c r="B21" s="39" t="s">
        <v>112</v>
      </c>
      <c r="C21" s="339">
        <f>C17/C12-1</f>
        <v>0.44813551864481349</v>
      </c>
      <c r="D21" s="364" t="s">
        <v>77</v>
      </c>
      <c r="E21" s="364" t="s">
        <v>77</v>
      </c>
      <c r="F21" s="384">
        <f>F17/F12-1</f>
        <v>0.10828211881767635</v>
      </c>
      <c r="G21" s="340">
        <f>G17/G12-1</f>
        <v>0.56318874560375143</v>
      </c>
      <c r="H21" s="364" t="s">
        <v>77</v>
      </c>
      <c r="I21" s="363">
        <f>I17/I12-1</f>
        <v>1.5560975609756098</v>
      </c>
      <c r="J21" s="364" t="s">
        <v>77</v>
      </c>
      <c r="K21" s="363">
        <f>K17/K12-1</f>
        <v>-2.8293545534924802E-2</v>
      </c>
      <c r="L21" s="364" t="s">
        <v>77</v>
      </c>
      <c r="M21" s="363">
        <f>M17/M12-1</f>
        <v>1.3567839195979898</v>
      </c>
      <c r="N21" s="364" t="s">
        <v>77</v>
      </c>
      <c r="O21" s="363">
        <f>O17/O12-1</f>
        <v>0.15962441314553999</v>
      </c>
      <c r="P21" s="364" t="s">
        <v>77</v>
      </c>
      <c r="Q21" s="363">
        <f>Q17/Q12-1</f>
        <v>0.31578947368421062</v>
      </c>
      <c r="R21" s="364" t="s">
        <v>77</v>
      </c>
      <c r="S21" s="363">
        <f>S17/S12-1</f>
        <v>5.1181102362204633E-2</v>
      </c>
      <c r="T21" s="364" t="s">
        <v>77</v>
      </c>
      <c r="U21" s="363">
        <f>U17/U12-1</f>
        <v>0.92537313432835822</v>
      </c>
      <c r="V21" s="364" t="s">
        <v>77</v>
      </c>
      <c r="W21" s="363">
        <f>W17/W12-1</f>
        <v>0.24657534246575352</v>
      </c>
      <c r="X21" s="365" t="s">
        <v>77</v>
      </c>
    </row>
    <row r="22" spans="1:25" ht="17.25" customHeight="1" x14ac:dyDescent="0.25">
      <c r="A22" s="429" t="s">
        <v>114</v>
      </c>
      <c r="B22" s="40" t="s">
        <v>111</v>
      </c>
      <c r="C22" s="346">
        <f>C17-C7</f>
        <v>5566</v>
      </c>
      <c r="D22" s="367" t="s">
        <v>77</v>
      </c>
      <c r="E22" s="367" t="s">
        <v>77</v>
      </c>
      <c r="F22" s="386">
        <f>F17-F7</f>
        <v>-620</v>
      </c>
      <c r="G22" s="347">
        <f>G17-G7</f>
        <v>3784</v>
      </c>
      <c r="H22" s="368" t="s">
        <v>77</v>
      </c>
      <c r="I22" s="366">
        <f>I17-I7</f>
        <v>1362</v>
      </c>
      <c r="J22" s="367" t="s">
        <v>77</v>
      </c>
      <c r="K22" s="366">
        <f>K17-K7</f>
        <v>-869</v>
      </c>
      <c r="L22" s="367" t="s">
        <v>77</v>
      </c>
      <c r="M22" s="366">
        <f>M17-M7</f>
        <v>423</v>
      </c>
      <c r="N22" s="367" t="s">
        <v>77</v>
      </c>
      <c r="O22" s="366">
        <f>O17-O7</f>
        <v>12</v>
      </c>
      <c r="P22" s="367" t="s">
        <v>77</v>
      </c>
      <c r="Q22" s="366">
        <f>Q17-Q7</f>
        <v>45</v>
      </c>
      <c r="R22" s="367" t="s">
        <v>77</v>
      </c>
      <c r="S22" s="366">
        <f>S17-S7</f>
        <v>15</v>
      </c>
      <c r="T22" s="367" t="s">
        <v>77</v>
      </c>
      <c r="U22" s="366">
        <f>U17-U7</f>
        <v>238</v>
      </c>
      <c r="V22" s="367" t="s">
        <v>77</v>
      </c>
      <c r="W22" s="366">
        <f>W17-W7</f>
        <v>556</v>
      </c>
      <c r="X22" s="368" t="s">
        <v>77</v>
      </c>
    </row>
    <row r="23" spans="1:25" ht="17.25" customHeight="1" x14ac:dyDescent="0.25">
      <c r="A23" s="430"/>
      <c r="B23" s="42" t="s">
        <v>112</v>
      </c>
      <c r="C23" s="353">
        <f>C17/C7-1</f>
        <v>0.73246479799973674</v>
      </c>
      <c r="D23" s="370" t="s">
        <v>77</v>
      </c>
      <c r="E23" s="370" t="s">
        <v>77</v>
      </c>
      <c r="F23" s="388">
        <f>F17/F7-1</f>
        <v>-0.14068527342863624</v>
      </c>
      <c r="G23" s="354">
        <f>G17/G7-1</f>
        <v>1.3125216788067986</v>
      </c>
      <c r="H23" s="371" t="s">
        <v>77</v>
      </c>
      <c r="I23" s="369">
        <f>I17/I7-1</f>
        <v>6.4857142857142858</v>
      </c>
      <c r="J23" s="370" t="s">
        <v>77</v>
      </c>
      <c r="K23" s="369">
        <f>K17/K7-1</f>
        <v>-0.28333876752526899</v>
      </c>
      <c r="L23" s="370" t="s">
        <v>77</v>
      </c>
      <c r="M23" s="389">
        <f>M17/M7-1</f>
        <v>9.195652173913043</v>
      </c>
      <c r="N23" s="370" t="s">
        <v>77</v>
      </c>
      <c r="O23" s="369">
        <f>O17/O7-1</f>
        <v>5.1063829787234116E-2</v>
      </c>
      <c r="P23" s="370" t="s">
        <v>77</v>
      </c>
      <c r="Q23" s="369">
        <f>Q17/Q7-1</f>
        <v>0.34615384615384626</v>
      </c>
      <c r="R23" s="370" t="s">
        <v>77</v>
      </c>
      <c r="S23" s="369">
        <f>S17/S7-1</f>
        <v>5.9523809523809534E-2</v>
      </c>
      <c r="T23" s="370" t="s">
        <v>77</v>
      </c>
      <c r="U23" s="369">
        <f>U17/U7-1</f>
        <v>1.5973154362416109</v>
      </c>
      <c r="V23" s="370" t="s">
        <v>77</v>
      </c>
      <c r="W23" s="369">
        <f>W17/W7-1</f>
        <v>0.88676236044657086</v>
      </c>
      <c r="X23" s="371" t="s">
        <v>77</v>
      </c>
    </row>
    <row r="24" spans="1:25" ht="6.75" customHeight="1" x14ac:dyDescent="0.25">
      <c r="A24" s="43"/>
      <c r="B24" s="30"/>
      <c r="C24" s="44"/>
      <c r="D24" s="45"/>
      <c r="E24" s="45"/>
      <c r="F24" s="44"/>
      <c r="G24" s="44"/>
      <c r="H24" s="45"/>
      <c r="I24" s="44"/>
      <c r="J24" s="45"/>
      <c r="K24" s="44"/>
      <c r="L24" s="45"/>
      <c r="M24" s="305"/>
      <c r="N24" s="45"/>
      <c r="O24" s="44"/>
      <c r="P24" s="45"/>
      <c r="Q24" s="44"/>
      <c r="R24" s="45"/>
      <c r="S24" s="44"/>
      <c r="T24" s="45"/>
      <c r="U24" s="44"/>
      <c r="V24" s="45"/>
      <c r="W24" s="44"/>
      <c r="X24" s="45"/>
    </row>
    <row r="25" spans="1:25" ht="15" customHeight="1" x14ac:dyDescent="0.25">
      <c r="A25" s="47" t="s">
        <v>296</v>
      </c>
    </row>
    <row r="26" spans="1:25" ht="15" customHeight="1" x14ac:dyDescent="0.25">
      <c r="A26" s="47" t="s">
        <v>297</v>
      </c>
    </row>
    <row r="27" spans="1:25" ht="15" customHeight="1" x14ac:dyDescent="0.25">
      <c r="A27" s="47" t="s">
        <v>303</v>
      </c>
    </row>
    <row r="28" spans="1:25" ht="15" customHeight="1" x14ac:dyDescent="0.25">
      <c r="A28" s="219" t="s">
        <v>304</v>
      </c>
      <c r="O28" s="29"/>
      <c r="P28" s="29"/>
      <c r="Q28" s="29"/>
      <c r="R28" s="29"/>
      <c r="S28" s="29"/>
    </row>
    <row r="29" spans="1:25" ht="15" customHeight="1" x14ac:dyDescent="0.25">
      <c r="A29" s="219" t="s">
        <v>305</v>
      </c>
    </row>
    <row r="30" spans="1:25" x14ac:dyDescent="0.25">
      <c r="A30" s="48"/>
    </row>
  </sheetData>
  <mergeCells count="27">
    <mergeCell ref="A22:A23"/>
    <mergeCell ref="A14:B14"/>
    <mergeCell ref="A16:B16"/>
    <mergeCell ref="A17:B17"/>
    <mergeCell ref="A18:A19"/>
    <mergeCell ref="A20:A21"/>
    <mergeCell ref="O4:P5"/>
    <mergeCell ref="A10:B10"/>
    <mergeCell ref="A11:B11"/>
    <mergeCell ref="A12:B12"/>
    <mergeCell ref="A13:B13"/>
    <mergeCell ref="Q4:R5"/>
    <mergeCell ref="A15:B15"/>
    <mergeCell ref="S4:T5"/>
    <mergeCell ref="U4:V5"/>
    <mergeCell ref="W4:X5"/>
    <mergeCell ref="A7:B7"/>
    <mergeCell ref="A8:B8"/>
    <mergeCell ref="A9:B9"/>
    <mergeCell ref="A3:B6"/>
    <mergeCell ref="C3:E5"/>
    <mergeCell ref="F3:F5"/>
    <mergeCell ref="G3:X3"/>
    <mergeCell ref="G4:H5"/>
    <mergeCell ref="I4:J5"/>
    <mergeCell ref="K4:L5"/>
    <mergeCell ref="M4:N5"/>
  </mergeCells>
  <hyperlinks>
    <hyperlink ref="Z2" location="OBSAH!A1" display="Zpět na obsah" xr:uid="{CAFDC7F0-74CD-4BAB-AEB1-475210CE698E}"/>
  </hyperlinks>
  <pageMargins left="0.70866141732283472" right="0.70866141732283472" top="0.78740157480314965" bottom="0.78740157480314965" header="0.31496062992125984" footer="0.31496062992125984"/>
  <pageSetup paperSize="9" scale="9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F8C0B-DE93-44BD-9C7E-F13FC4284A54}">
  <dimension ref="A1:Z30"/>
  <sheetViews>
    <sheetView showGridLines="0" zoomScaleNormal="100" workbookViewId="0"/>
  </sheetViews>
  <sheetFormatPr defaultColWidth="9.140625" defaultRowHeight="15" x14ac:dyDescent="0.25"/>
  <cols>
    <col min="1" max="1" width="10.85546875" customWidth="1"/>
    <col min="2" max="2" width="4.140625" customWidth="1"/>
    <col min="3" max="3" width="6.140625" customWidth="1"/>
    <col min="4" max="4" width="4.7109375" customWidth="1"/>
    <col min="5" max="5" width="5.7109375" customWidth="1"/>
    <col min="6" max="6" width="7.28515625" customWidth="1"/>
    <col min="7" max="8" width="5.85546875" customWidth="1"/>
    <col min="9" max="9" width="6" customWidth="1"/>
    <col min="10" max="10" width="5.5703125" customWidth="1"/>
    <col min="11" max="11" width="5.85546875" customWidth="1"/>
    <col min="12" max="12" width="5.5703125" customWidth="1"/>
    <col min="13" max="13" width="6.42578125" customWidth="1"/>
    <col min="14" max="14" width="4.85546875" customWidth="1"/>
    <col min="15" max="15" width="6.28515625" customWidth="1"/>
    <col min="16" max="16" width="4.85546875" customWidth="1"/>
    <col min="17" max="17" width="6.140625" customWidth="1"/>
    <col min="18" max="18" width="4.85546875" customWidth="1"/>
    <col min="19" max="19" width="6" customWidth="1"/>
    <col min="20" max="20" width="4.85546875" customWidth="1"/>
    <col min="21" max="21" width="6" customWidth="1"/>
    <col min="22" max="22" width="4.85546875" customWidth="1"/>
    <col min="23" max="23" width="6.140625" customWidth="1"/>
    <col min="24" max="24" width="5.7109375" customWidth="1"/>
  </cols>
  <sheetData>
    <row r="1" spans="1:26" ht="22.5" customHeight="1" x14ac:dyDescent="0.25">
      <c r="A1" s="4" t="s">
        <v>306</v>
      </c>
      <c r="B1" s="4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2"/>
      <c r="S1" s="1"/>
      <c r="T1" s="1"/>
      <c r="U1" s="1"/>
      <c r="V1" s="1"/>
      <c r="W1" s="1"/>
      <c r="X1" s="1"/>
    </row>
    <row r="2" spans="1:26" s="14" customFormat="1" ht="18.75" customHeight="1" thickBot="1" x14ac:dyDescent="0.3">
      <c r="A2" s="13" t="s">
        <v>80</v>
      </c>
      <c r="Q2" s="14" t="s">
        <v>282</v>
      </c>
      <c r="X2" s="15" t="s">
        <v>81</v>
      </c>
      <c r="Z2" s="16" t="s">
        <v>82</v>
      </c>
    </row>
    <row r="3" spans="1:26" ht="17.25" customHeight="1" x14ac:dyDescent="0.25">
      <c r="A3" s="396" t="s">
        <v>83</v>
      </c>
      <c r="B3" s="397"/>
      <c r="C3" s="531" t="s">
        <v>173</v>
      </c>
      <c r="D3" s="543"/>
      <c r="E3" s="532"/>
      <c r="F3" s="545" t="s">
        <v>307</v>
      </c>
      <c r="G3" s="464" t="s">
        <v>284</v>
      </c>
      <c r="H3" s="464"/>
      <c r="I3" s="464"/>
      <c r="J3" s="464"/>
      <c r="K3" s="464"/>
      <c r="L3" s="464"/>
      <c r="M3" s="464"/>
      <c r="N3" s="464"/>
      <c r="O3" s="464"/>
      <c r="P3" s="464"/>
      <c r="Q3" s="464"/>
      <c r="R3" s="464"/>
      <c r="S3" s="464"/>
      <c r="T3" s="464"/>
      <c r="U3" s="464"/>
      <c r="V3" s="464"/>
      <c r="W3" s="464"/>
      <c r="X3" s="464"/>
    </row>
    <row r="4" spans="1:26" ht="17.25" customHeight="1" x14ac:dyDescent="0.25">
      <c r="A4" s="398"/>
      <c r="B4" s="399"/>
      <c r="C4" s="533"/>
      <c r="D4" s="544"/>
      <c r="E4" s="534"/>
      <c r="F4" s="546"/>
      <c r="G4" s="530" t="s">
        <v>285</v>
      </c>
      <c r="H4" s="499"/>
      <c r="I4" s="501" t="s">
        <v>286</v>
      </c>
      <c r="J4" s="499"/>
      <c r="K4" s="540" t="s">
        <v>287</v>
      </c>
      <c r="L4" s="541"/>
      <c r="M4" s="501" t="s">
        <v>288</v>
      </c>
      <c r="N4" s="499"/>
      <c r="O4" s="501" t="s">
        <v>289</v>
      </c>
      <c r="P4" s="499"/>
      <c r="Q4" s="501" t="s">
        <v>290</v>
      </c>
      <c r="R4" s="499"/>
      <c r="S4" s="501" t="s">
        <v>291</v>
      </c>
      <c r="T4" s="499"/>
      <c r="U4" s="501" t="s">
        <v>292</v>
      </c>
      <c r="V4" s="499"/>
      <c r="W4" s="501" t="s">
        <v>293</v>
      </c>
      <c r="X4" s="530"/>
    </row>
    <row r="5" spans="1:26" ht="17.25" customHeight="1" x14ac:dyDescent="0.25">
      <c r="A5" s="398"/>
      <c r="B5" s="399"/>
      <c r="C5" s="513"/>
      <c r="D5" s="510"/>
      <c r="E5" s="511"/>
      <c r="F5" s="547"/>
      <c r="G5" s="438"/>
      <c r="H5" s="510"/>
      <c r="I5" s="507"/>
      <c r="J5" s="510"/>
      <c r="K5" s="538"/>
      <c r="L5" s="542"/>
      <c r="M5" s="507"/>
      <c r="N5" s="510"/>
      <c r="O5" s="507"/>
      <c r="P5" s="510"/>
      <c r="Q5" s="507"/>
      <c r="R5" s="510"/>
      <c r="S5" s="507"/>
      <c r="T5" s="510"/>
      <c r="U5" s="507"/>
      <c r="V5" s="510"/>
      <c r="W5" s="507"/>
      <c r="X5" s="438"/>
    </row>
    <row r="6" spans="1:26" ht="17.25" customHeight="1" thickBot="1" x14ac:dyDescent="0.3">
      <c r="A6" s="433"/>
      <c r="B6" s="434"/>
      <c r="C6" s="223" t="s">
        <v>181</v>
      </c>
      <c r="D6" s="49" t="s">
        <v>238</v>
      </c>
      <c r="E6" s="49" t="s">
        <v>295</v>
      </c>
      <c r="F6" s="224" t="s">
        <v>181</v>
      </c>
      <c r="G6" s="226" t="s">
        <v>181</v>
      </c>
      <c r="H6" s="226" t="s">
        <v>302</v>
      </c>
      <c r="I6" s="49" t="s">
        <v>181</v>
      </c>
      <c r="J6" s="226" t="s">
        <v>302</v>
      </c>
      <c r="K6" s="49" t="s">
        <v>181</v>
      </c>
      <c r="L6" s="226" t="s">
        <v>302</v>
      </c>
      <c r="M6" s="49" t="s">
        <v>181</v>
      </c>
      <c r="N6" s="226" t="s">
        <v>302</v>
      </c>
      <c r="O6" s="49" t="s">
        <v>181</v>
      </c>
      <c r="P6" s="226" t="s">
        <v>302</v>
      </c>
      <c r="Q6" s="49" t="s">
        <v>181</v>
      </c>
      <c r="R6" s="226" t="s">
        <v>302</v>
      </c>
      <c r="S6" s="49" t="s">
        <v>181</v>
      </c>
      <c r="T6" s="226" t="s">
        <v>302</v>
      </c>
      <c r="U6" s="49" t="s">
        <v>181</v>
      </c>
      <c r="V6" s="226" t="s">
        <v>302</v>
      </c>
      <c r="W6" s="49" t="s">
        <v>181</v>
      </c>
      <c r="X6" s="227" t="s">
        <v>302</v>
      </c>
    </row>
    <row r="7" spans="1:26" s="75" customFormat="1" ht="18.75" customHeight="1" x14ac:dyDescent="0.25">
      <c r="A7" s="423" t="s">
        <v>99</v>
      </c>
      <c r="B7" s="424"/>
      <c r="C7" s="58">
        <v>12447</v>
      </c>
      <c r="D7" s="295">
        <v>6.0110107693050661E-2</v>
      </c>
      <c r="E7" s="295">
        <v>0.6209218796767435</v>
      </c>
      <c r="F7" s="26">
        <v>6134</v>
      </c>
      <c r="G7" s="59">
        <v>5683</v>
      </c>
      <c r="H7" s="295">
        <v>0.45657588173857155</v>
      </c>
      <c r="I7" s="57">
        <v>443</v>
      </c>
      <c r="J7" s="233">
        <v>3.5590905439061619E-2</v>
      </c>
      <c r="K7" s="57">
        <v>3888</v>
      </c>
      <c r="L7" s="295">
        <v>0.31236442516268981</v>
      </c>
      <c r="M7" s="57">
        <v>121</v>
      </c>
      <c r="N7" s="233">
        <v>9.7212179641680725E-3</v>
      </c>
      <c r="O7" s="57">
        <v>269</v>
      </c>
      <c r="P7" s="233">
        <v>2.1611633325299268E-2</v>
      </c>
      <c r="Q7" s="57">
        <v>168</v>
      </c>
      <c r="R7" s="233">
        <v>1.3497228247770547E-2</v>
      </c>
      <c r="S7" s="57">
        <v>367</v>
      </c>
      <c r="T7" s="233">
        <v>2.9485016469832089E-2</v>
      </c>
      <c r="U7" s="57">
        <v>688</v>
      </c>
      <c r="V7" s="233">
        <v>5.5274363300393668E-2</v>
      </c>
      <c r="W7" s="57">
        <v>820</v>
      </c>
      <c r="X7" s="145">
        <v>6.5879328352213384E-2</v>
      </c>
      <c r="Y7" s="234"/>
    </row>
    <row r="8" spans="1:26" s="75" customFormat="1" ht="18.75" customHeight="1" x14ac:dyDescent="0.25">
      <c r="A8" s="423" t="s">
        <v>100</v>
      </c>
      <c r="B8" s="424"/>
      <c r="C8" s="58">
        <v>12897</v>
      </c>
      <c r="D8" s="295">
        <v>6.2512117569506379E-2</v>
      </c>
      <c r="E8" s="295">
        <v>0.6342267027292845</v>
      </c>
      <c r="F8" s="26">
        <v>5708</v>
      </c>
      <c r="G8" s="59">
        <v>6110</v>
      </c>
      <c r="H8" s="295">
        <v>0.47375358610529583</v>
      </c>
      <c r="I8" s="57">
        <v>475</v>
      </c>
      <c r="J8" s="233">
        <v>3.6830270605567185E-2</v>
      </c>
      <c r="K8" s="57">
        <v>3648</v>
      </c>
      <c r="L8" s="295">
        <v>0.28285647825075599</v>
      </c>
      <c r="M8" s="57">
        <v>132</v>
      </c>
      <c r="N8" s="233">
        <v>1.0234938357757618E-2</v>
      </c>
      <c r="O8" s="57">
        <v>239</v>
      </c>
      <c r="P8" s="233">
        <v>1.8531441420485385E-2</v>
      </c>
      <c r="Q8" s="57">
        <v>151</v>
      </c>
      <c r="R8" s="233">
        <v>1.1708149181980305E-2</v>
      </c>
      <c r="S8" s="57">
        <v>371</v>
      </c>
      <c r="T8" s="233">
        <v>2.8766379778243003E-2</v>
      </c>
      <c r="U8" s="57">
        <v>839</v>
      </c>
      <c r="V8" s="233">
        <v>6.5053888501201834E-2</v>
      </c>
      <c r="W8" s="57">
        <v>932</v>
      </c>
      <c r="X8" s="145">
        <v>7.2264867798712884E-2</v>
      </c>
      <c r="Y8" s="234"/>
    </row>
    <row r="9" spans="1:26" s="75" customFormat="1" ht="18.75" customHeight="1" x14ac:dyDescent="0.25">
      <c r="A9" s="423" t="s">
        <v>101</v>
      </c>
      <c r="B9" s="424"/>
      <c r="C9" s="58">
        <v>14213</v>
      </c>
      <c r="D9" s="295">
        <v>6.9113242044658837E-2</v>
      </c>
      <c r="E9" s="295">
        <v>0.63689729342176016</v>
      </c>
      <c r="F9" s="26">
        <v>5336</v>
      </c>
      <c r="G9" s="59">
        <v>7297</v>
      </c>
      <c r="H9" s="295">
        <v>0.51340322240202629</v>
      </c>
      <c r="I9" s="57">
        <v>730</v>
      </c>
      <c r="J9" s="233">
        <v>5.1361429677056217E-2</v>
      </c>
      <c r="K9" s="57">
        <v>3132</v>
      </c>
      <c r="L9" s="295">
        <v>0.22036164075142475</v>
      </c>
      <c r="M9" s="57">
        <v>197</v>
      </c>
      <c r="N9" s="233">
        <v>1.386055020052065E-2</v>
      </c>
      <c r="O9" s="57">
        <v>229</v>
      </c>
      <c r="P9" s="233">
        <v>1.6112010131569689E-2</v>
      </c>
      <c r="Q9" s="57">
        <v>169</v>
      </c>
      <c r="R9" s="233">
        <v>1.1890522760852741E-2</v>
      </c>
      <c r="S9" s="57">
        <v>349</v>
      </c>
      <c r="T9" s="233">
        <v>2.4554984873003588E-2</v>
      </c>
      <c r="U9" s="57">
        <v>656</v>
      </c>
      <c r="V9" s="233">
        <v>4.6154928586505314E-2</v>
      </c>
      <c r="W9" s="57">
        <v>1454</v>
      </c>
      <c r="X9" s="145">
        <v>0.10230071061704074</v>
      </c>
      <c r="Y9" s="234"/>
    </row>
    <row r="10" spans="1:26" s="75" customFormat="1" ht="18.75" customHeight="1" x14ac:dyDescent="0.25">
      <c r="A10" s="423" t="s">
        <v>102</v>
      </c>
      <c r="B10" s="424"/>
      <c r="C10" s="230">
        <v>14051</v>
      </c>
      <c r="D10" s="295">
        <v>6.8380019855560525E-2</v>
      </c>
      <c r="E10" s="295">
        <v>0.63674264739203335</v>
      </c>
      <c r="F10" s="299">
        <v>4376</v>
      </c>
      <c r="G10" s="228">
        <v>7331</v>
      </c>
      <c r="H10" s="295">
        <v>0.52174222475268661</v>
      </c>
      <c r="I10" s="231">
        <v>994</v>
      </c>
      <c r="J10" s="233">
        <v>7.0742295921998433E-2</v>
      </c>
      <c r="K10" s="231">
        <v>2444</v>
      </c>
      <c r="L10" s="295">
        <v>0.17393779802149315</v>
      </c>
      <c r="M10" s="231">
        <v>289</v>
      </c>
      <c r="N10" s="233">
        <v>2.0567931108106185E-2</v>
      </c>
      <c r="O10" s="231">
        <v>241</v>
      </c>
      <c r="P10" s="233">
        <v>1.7151804142053945E-2</v>
      </c>
      <c r="Q10" s="231">
        <v>149</v>
      </c>
      <c r="R10" s="233">
        <v>1.060422745712049E-2</v>
      </c>
      <c r="S10" s="231">
        <v>275</v>
      </c>
      <c r="T10" s="233">
        <v>1.9571560743007616E-2</v>
      </c>
      <c r="U10" s="231">
        <v>674</v>
      </c>
      <c r="V10" s="233">
        <v>4.7968116148316843E-2</v>
      </c>
      <c r="W10" s="231">
        <v>1654</v>
      </c>
      <c r="X10" s="145">
        <v>0.11771404170521671</v>
      </c>
      <c r="Y10" s="234"/>
    </row>
    <row r="11" spans="1:26" s="75" customFormat="1" ht="18.75" customHeight="1" x14ac:dyDescent="0.25">
      <c r="A11" s="423" t="s">
        <v>103</v>
      </c>
      <c r="B11" s="424"/>
      <c r="C11" s="230">
        <v>16034</v>
      </c>
      <c r="D11" s="295">
        <v>7.491438156154949E-2</v>
      </c>
      <c r="E11" s="295">
        <v>0.64002874022034173</v>
      </c>
      <c r="F11" s="299">
        <v>4490</v>
      </c>
      <c r="G11" s="228">
        <v>8527</v>
      </c>
      <c r="H11" s="295">
        <v>0.53180740925533243</v>
      </c>
      <c r="I11" s="231">
        <v>1318</v>
      </c>
      <c r="J11" s="233">
        <v>8.220032431083947E-2</v>
      </c>
      <c r="K11" s="231">
        <v>2531</v>
      </c>
      <c r="L11" s="295">
        <v>0.15785206436322813</v>
      </c>
      <c r="M11" s="231">
        <v>417</v>
      </c>
      <c r="N11" s="233">
        <v>2.6007234626418858E-2</v>
      </c>
      <c r="O11" s="231">
        <v>242</v>
      </c>
      <c r="P11" s="233">
        <v>1.5092927529000873E-2</v>
      </c>
      <c r="Q11" s="231">
        <v>164</v>
      </c>
      <c r="R11" s="233">
        <v>1.0228264937008857E-2</v>
      </c>
      <c r="S11" s="231">
        <v>294</v>
      </c>
      <c r="T11" s="233">
        <v>1.8336035923662217E-2</v>
      </c>
      <c r="U11" s="231">
        <v>915</v>
      </c>
      <c r="V11" s="233">
        <v>5.7066234252214042E-2</v>
      </c>
      <c r="W11" s="231">
        <v>1626</v>
      </c>
      <c r="X11" s="145">
        <v>0.10140950480229512</v>
      </c>
      <c r="Y11" s="234"/>
    </row>
    <row r="12" spans="1:26" s="75" customFormat="1" ht="18.75" customHeight="1" x14ac:dyDescent="0.25">
      <c r="A12" s="423" t="s">
        <v>104</v>
      </c>
      <c r="B12" s="424"/>
      <c r="C12" s="230">
        <v>16118</v>
      </c>
      <c r="D12" s="295">
        <v>7.3803069709513169E-2</v>
      </c>
      <c r="E12" s="295">
        <v>0.63937482645087074</v>
      </c>
      <c r="F12" s="299">
        <v>4473</v>
      </c>
      <c r="G12" s="228">
        <v>8302</v>
      </c>
      <c r="H12" s="295">
        <v>0.51507631219754313</v>
      </c>
      <c r="I12" s="231">
        <v>1518</v>
      </c>
      <c r="J12" s="233">
        <v>9.4180419406874299E-2</v>
      </c>
      <c r="K12" s="231">
        <v>2462</v>
      </c>
      <c r="L12" s="295">
        <v>0.15274847996029284</v>
      </c>
      <c r="M12" s="231">
        <v>508</v>
      </c>
      <c r="N12" s="233">
        <v>3.151755800967862E-2</v>
      </c>
      <c r="O12" s="231">
        <v>232</v>
      </c>
      <c r="P12" s="233">
        <v>1.4393845390246929E-2</v>
      </c>
      <c r="Q12" s="231">
        <v>168</v>
      </c>
      <c r="R12" s="233">
        <v>1.0423129420523638E-2</v>
      </c>
      <c r="S12" s="231">
        <v>280</v>
      </c>
      <c r="T12" s="233">
        <v>1.7371882367539396E-2</v>
      </c>
      <c r="U12" s="231">
        <v>1067</v>
      </c>
      <c r="V12" s="233">
        <v>6.6199280307730493E-2</v>
      </c>
      <c r="W12" s="231">
        <v>1581</v>
      </c>
      <c r="X12" s="145">
        <v>9.808909293957066E-2</v>
      </c>
      <c r="Y12" s="234"/>
    </row>
    <row r="13" spans="1:26" s="75" customFormat="1" ht="18.75" customHeight="1" x14ac:dyDescent="0.25">
      <c r="A13" s="423" t="s">
        <v>105</v>
      </c>
      <c r="B13" s="424"/>
      <c r="C13" s="230">
        <v>15363</v>
      </c>
      <c r="D13" s="295">
        <v>6.816578444118078E-2</v>
      </c>
      <c r="E13" s="295">
        <v>0.63297762762144127</v>
      </c>
      <c r="F13" s="299">
        <v>4508</v>
      </c>
      <c r="G13" s="228">
        <v>7441</v>
      </c>
      <c r="H13" s="295">
        <v>0.48434550543513638</v>
      </c>
      <c r="I13" s="231">
        <v>1491</v>
      </c>
      <c r="J13" s="233">
        <v>9.705135715680531E-2</v>
      </c>
      <c r="K13" s="231">
        <v>2375</v>
      </c>
      <c r="L13" s="295">
        <v>0.15459220204387164</v>
      </c>
      <c r="M13" s="231">
        <v>543</v>
      </c>
      <c r="N13" s="233">
        <v>3.5344659246240966E-2</v>
      </c>
      <c r="O13" s="231">
        <v>217</v>
      </c>
      <c r="P13" s="233">
        <v>1.4124845407797956E-2</v>
      </c>
      <c r="Q13" s="231">
        <v>164</v>
      </c>
      <c r="R13" s="233">
        <v>1.0674998372713664E-2</v>
      </c>
      <c r="S13" s="231">
        <v>270</v>
      </c>
      <c r="T13" s="233">
        <v>1.7574692442882251E-2</v>
      </c>
      <c r="U13" s="231">
        <v>1224</v>
      </c>
      <c r="V13" s="233">
        <v>7.9671939074399525E-2</v>
      </c>
      <c r="W13" s="231">
        <v>1638</v>
      </c>
      <c r="X13" s="145">
        <v>0.10661980082015231</v>
      </c>
      <c r="Y13" s="234"/>
    </row>
    <row r="14" spans="1:26" s="75" customFormat="1" ht="18.75" customHeight="1" x14ac:dyDescent="0.25">
      <c r="A14" s="423" t="s">
        <v>106</v>
      </c>
      <c r="B14" s="424"/>
      <c r="C14" s="230">
        <v>17028</v>
      </c>
      <c r="D14" s="295">
        <v>7.2743117855128922E-2</v>
      </c>
      <c r="E14" s="295">
        <v>0.63277591973244152</v>
      </c>
      <c r="F14" s="299">
        <v>4666</v>
      </c>
      <c r="G14" s="228">
        <v>8461</v>
      </c>
      <c r="H14" s="295">
        <v>0.49688747944561901</v>
      </c>
      <c r="I14" s="231">
        <v>1847</v>
      </c>
      <c r="J14" s="233">
        <v>0.10846840498003289</v>
      </c>
      <c r="K14" s="231">
        <v>2378</v>
      </c>
      <c r="L14" s="295">
        <v>0.13965233732675594</v>
      </c>
      <c r="M14" s="231">
        <v>658</v>
      </c>
      <c r="N14" s="233">
        <v>3.8642236316654921E-2</v>
      </c>
      <c r="O14" s="231">
        <v>226</v>
      </c>
      <c r="P14" s="233">
        <v>1.327225745830397E-2</v>
      </c>
      <c r="Q14" s="231">
        <v>159</v>
      </c>
      <c r="R14" s="233">
        <v>9.337561663143059E-3</v>
      </c>
      <c r="S14" s="231">
        <v>288</v>
      </c>
      <c r="T14" s="233">
        <v>1.6913319238900635E-2</v>
      </c>
      <c r="U14" s="231">
        <v>1337</v>
      </c>
      <c r="V14" s="233">
        <v>7.8517735494479685E-2</v>
      </c>
      <c r="W14" s="231">
        <v>1674</v>
      </c>
      <c r="X14" s="145">
        <v>9.830866807610994E-2</v>
      </c>
      <c r="Y14" s="234"/>
    </row>
    <row r="15" spans="1:26" s="75" customFormat="1" ht="18.75" customHeight="1" x14ac:dyDescent="0.25">
      <c r="A15" s="423" t="s">
        <v>107</v>
      </c>
      <c r="B15" s="424"/>
      <c r="C15" s="230">
        <v>18674</v>
      </c>
      <c r="D15" s="295">
        <v>7.621014312357928E-2</v>
      </c>
      <c r="E15" s="295">
        <v>0.62744439217794501</v>
      </c>
      <c r="F15" s="299">
        <v>4826</v>
      </c>
      <c r="G15" s="228">
        <v>9510</v>
      </c>
      <c r="H15" s="295">
        <v>0.50926421762878871</v>
      </c>
      <c r="I15" s="231">
        <v>2051</v>
      </c>
      <c r="J15" s="233">
        <v>0.10983185177251793</v>
      </c>
      <c r="K15" s="231">
        <v>2341</v>
      </c>
      <c r="L15" s="295">
        <v>0.1253614651386955</v>
      </c>
      <c r="M15" s="231">
        <v>773</v>
      </c>
      <c r="N15" s="233">
        <v>4.1394452179500912E-2</v>
      </c>
      <c r="O15" s="231">
        <v>255</v>
      </c>
      <c r="P15" s="233">
        <v>1.3655349684052694E-2</v>
      </c>
      <c r="Q15" s="231">
        <v>166</v>
      </c>
      <c r="R15" s="233">
        <v>8.8893648923637145E-3</v>
      </c>
      <c r="S15" s="231">
        <v>281</v>
      </c>
      <c r="T15" s="233">
        <v>1.5047659847916889E-2</v>
      </c>
      <c r="U15" s="231">
        <v>1458</v>
      </c>
      <c r="V15" s="233">
        <v>7.8076469958230699E-2</v>
      </c>
      <c r="W15" s="231">
        <v>1839</v>
      </c>
      <c r="X15" s="145">
        <v>9.8479168897932956E-2</v>
      </c>
      <c r="Y15" s="234"/>
    </row>
    <row r="16" spans="1:26" s="75" customFormat="1" ht="18.75" customHeight="1" x14ac:dyDescent="0.25">
      <c r="A16" s="423" t="s">
        <v>108</v>
      </c>
      <c r="B16" s="424"/>
      <c r="C16" s="230">
        <v>20540</v>
      </c>
      <c r="D16" s="295">
        <v>8.0824456677855122E-2</v>
      </c>
      <c r="E16" s="295">
        <v>0.62522829660294654</v>
      </c>
      <c r="F16" s="299">
        <v>5150</v>
      </c>
      <c r="G16" s="228">
        <v>10439</v>
      </c>
      <c r="H16" s="295">
        <v>0.50822784810126587</v>
      </c>
      <c r="I16" s="231">
        <v>2509</v>
      </c>
      <c r="J16" s="233">
        <v>0.12215189873417721</v>
      </c>
      <c r="K16" s="231">
        <v>2334</v>
      </c>
      <c r="L16" s="295">
        <v>0.1136319376825706</v>
      </c>
      <c r="M16" s="231">
        <v>922</v>
      </c>
      <c r="N16" s="233">
        <v>4.488802336903603E-2</v>
      </c>
      <c r="O16" s="231">
        <v>257</v>
      </c>
      <c r="P16" s="233">
        <v>1.2512171372930866E-2</v>
      </c>
      <c r="Q16" s="231">
        <v>189</v>
      </c>
      <c r="R16" s="233">
        <v>9.2015579357351517E-3</v>
      </c>
      <c r="S16" s="231">
        <v>284</v>
      </c>
      <c r="T16" s="233">
        <v>1.3826679649464459E-2</v>
      </c>
      <c r="U16" s="231">
        <v>1516</v>
      </c>
      <c r="V16" s="233">
        <v>7.3807205452775068E-2</v>
      </c>
      <c r="W16" s="231">
        <v>2090</v>
      </c>
      <c r="X16" s="145">
        <v>0.1017526777020448</v>
      </c>
      <c r="Y16" s="234"/>
    </row>
    <row r="17" spans="1:25" s="75" customFormat="1" ht="18.75" customHeight="1" thickBot="1" x14ac:dyDescent="0.3">
      <c r="A17" s="425" t="s">
        <v>109</v>
      </c>
      <c r="B17" s="426"/>
      <c r="C17" s="230">
        <v>21525</v>
      </c>
      <c r="D17" s="295">
        <v>8.2876438065022873E-2</v>
      </c>
      <c r="E17" s="295">
        <v>0.62049582012107241</v>
      </c>
      <c r="F17" s="299">
        <v>5192</v>
      </c>
      <c r="G17" s="228">
        <v>10985</v>
      </c>
      <c r="H17" s="295">
        <v>0.51033681765389083</v>
      </c>
      <c r="I17" s="231">
        <v>2703</v>
      </c>
      <c r="J17" s="233">
        <v>0.12557491289198605</v>
      </c>
      <c r="K17" s="231">
        <v>2334</v>
      </c>
      <c r="L17" s="295">
        <v>0.10843205574912892</v>
      </c>
      <c r="M17" s="231">
        <v>971</v>
      </c>
      <c r="N17" s="233">
        <v>4.511033681765389E-2</v>
      </c>
      <c r="O17" s="231">
        <v>284</v>
      </c>
      <c r="P17" s="233">
        <v>1.3193960511033682E-2</v>
      </c>
      <c r="Q17" s="231">
        <v>202</v>
      </c>
      <c r="R17" s="233">
        <v>9.3844367015098722E-3</v>
      </c>
      <c r="S17" s="231">
        <v>298</v>
      </c>
      <c r="T17" s="233">
        <v>1.3844367015098722E-2</v>
      </c>
      <c r="U17" s="231">
        <v>1596</v>
      </c>
      <c r="V17" s="233">
        <v>7.4146341463414631E-2</v>
      </c>
      <c r="W17" s="231">
        <v>2152</v>
      </c>
      <c r="X17" s="145">
        <v>9.9976771196283398E-2</v>
      </c>
      <c r="Y17" s="234"/>
    </row>
    <row r="18" spans="1:25" s="37" customFormat="1" ht="17.25" customHeight="1" x14ac:dyDescent="0.2">
      <c r="A18" s="427" t="s">
        <v>110</v>
      </c>
      <c r="B18" s="38" t="s">
        <v>111</v>
      </c>
      <c r="C18" s="332">
        <f>C17-C16</f>
        <v>985</v>
      </c>
      <c r="D18" s="361" t="s">
        <v>77</v>
      </c>
      <c r="E18" s="361" t="s">
        <v>77</v>
      </c>
      <c r="F18" s="382">
        <f>F17-F16</f>
        <v>42</v>
      </c>
      <c r="G18" s="333">
        <f>G17-G16</f>
        <v>546</v>
      </c>
      <c r="H18" s="361" t="s">
        <v>77</v>
      </c>
      <c r="I18" s="360">
        <f>I17-I16</f>
        <v>194</v>
      </c>
      <c r="J18" s="361" t="s">
        <v>77</v>
      </c>
      <c r="K18" s="360">
        <f>K17-K16</f>
        <v>0</v>
      </c>
      <c r="L18" s="361" t="s">
        <v>77</v>
      </c>
      <c r="M18" s="360">
        <f>M17-M16</f>
        <v>49</v>
      </c>
      <c r="N18" s="361" t="s">
        <v>77</v>
      </c>
      <c r="O18" s="360">
        <f>O17-O16</f>
        <v>27</v>
      </c>
      <c r="P18" s="361" t="s">
        <v>77</v>
      </c>
      <c r="Q18" s="360">
        <f>Q17-Q16</f>
        <v>13</v>
      </c>
      <c r="R18" s="361" t="s">
        <v>77</v>
      </c>
      <c r="S18" s="360">
        <f>S17-S16</f>
        <v>14</v>
      </c>
      <c r="T18" s="361" t="s">
        <v>77</v>
      </c>
      <c r="U18" s="360">
        <f>U17-U16</f>
        <v>80</v>
      </c>
      <c r="V18" s="361" t="s">
        <v>77</v>
      </c>
      <c r="W18" s="360">
        <f>W17-W16</f>
        <v>62</v>
      </c>
      <c r="X18" s="362" t="s">
        <v>77</v>
      </c>
      <c r="Y18" s="75"/>
    </row>
    <row r="19" spans="1:25" ht="17.25" customHeight="1" x14ac:dyDescent="0.25">
      <c r="A19" s="428"/>
      <c r="B19" s="39" t="s">
        <v>112</v>
      </c>
      <c r="C19" s="339">
        <f>C17/C16-1</f>
        <v>4.7955209347614325E-2</v>
      </c>
      <c r="D19" s="364" t="s">
        <v>77</v>
      </c>
      <c r="E19" s="364" t="s">
        <v>77</v>
      </c>
      <c r="F19" s="384">
        <f>F17/F16-1</f>
        <v>8.155339805825168E-3</v>
      </c>
      <c r="G19" s="340">
        <f>G17/G16-1</f>
        <v>5.2303860523038592E-2</v>
      </c>
      <c r="H19" s="364" t="s">
        <v>77</v>
      </c>
      <c r="I19" s="363">
        <f>I17/I16-1</f>
        <v>7.7321642088481468E-2</v>
      </c>
      <c r="J19" s="364" t="s">
        <v>77</v>
      </c>
      <c r="K19" s="363">
        <f>K17/K16-1</f>
        <v>0</v>
      </c>
      <c r="L19" s="364" t="s">
        <v>77</v>
      </c>
      <c r="M19" s="363">
        <f>M17/M16-1</f>
        <v>5.3145336225596473E-2</v>
      </c>
      <c r="N19" s="364" t="s">
        <v>77</v>
      </c>
      <c r="O19" s="363">
        <f>O17/O16-1</f>
        <v>0.10505836575875493</v>
      </c>
      <c r="P19" s="364" t="s">
        <v>77</v>
      </c>
      <c r="Q19" s="363">
        <f>Q17/Q16-1</f>
        <v>6.8783068783068835E-2</v>
      </c>
      <c r="R19" s="364" t="s">
        <v>77</v>
      </c>
      <c r="S19" s="363">
        <f>S17/S16-1</f>
        <v>4.9295774647887258E-2</v>
      </c>
      <c r="T19" s="364" t="s">
        <v>77</v>
      </c>
      <c r="U19" s="363">
        <f>U17/U16-1</f>
        <v>5.2770448548812743E-2</v>
      </c>
      <c r="V19" s="364" t="s">
        <v>77</v>
      </c>
      <c r="W19" s="363">
        <f>W17/W16-1</f>
        <v>2.9665071770334839E-2</v>
      </c>
      <c r="X19" s="365" t="s">
        <v>77</v>
      </c>
      <c r="Y19" s="75"/>
    </row>
    <row r="20" spans="1:25" ht="17.25" customHeight="1" x14ac:dyDescent="0.25">
      <c r="A20" s="429" t="s">
        <v>113</v>
      </c>
      <c r="B20" s="40" t="s">
        <v>111</v>
      </c>
      <c r="C20" s="346">
        <f>C17-C12</f>
        <v>5407</v>
      </c>
      <c r="D20" s="367" t="s">
        <v>77</v>
      </c>
      <c r="E20" s="367" t="s">
        <v>77</v>
      </c>
      <c r="F20" s="386">
        <f>F17-F12</f>
        <v>719</v>
      </c>
      <c r="G20" s="347">
        <f>G17-G12</f>
        <v>2683</v>
      </c>
      <c r="H20" s="367" t="s">
        <v>77</v>
      </c>
      <c r="I20" s="366">
        <f>I17-I12</f>
        <v>1185</v>
      </c>
      <c r="J20" s="367" t="s">
        <v>77</v>
      </c>
      <c r="K20" s="366">
        <f>K17-K12</f>
        <v>-128</v>
      </c>
      <c r="L20" s="367" t="s">
        <v>77</v>
      </c>
      <c r="M20" s="366">
        <f>M17-M12</f>
        <v>463</v>
      </c>
      <c r="N20" s="367" t="s">
        <v>77</v>
      </c>
      <c r="O20" s="366">
        <f>O17-O12</f>
        <v>52</v>
      </c>
      <c r="P20" s="367" t="s">
        <v>77</v>
      </c>
      <c r="Q20" s="366">
        <f>Q17-Q12</f>
        <v>34</v>
      </c>
      <c r="R20" s="367" t="s">
        <v>77</v>
      </c>
      <c r="S20" s="366">
        <f>S17-S12</f>
        <v>18</v>
      </c>
      <c r="T20" s="367" t="s">
        <v>77</v>
      </c>
      <c r="U20" s="366">
        <f>U17-U12</f>
        <v>529</v>
      </c>
      <c r="V20" s="367" t="s">
        <v>77</v>
      </c>
      <c r="W20" s="366">
        <f>W17-W12</f>
        <v>571</v>
      </c>
      <c r="X20" s="368" t="s">
        <v>77</v>
      </c>
      <c r="Y20" s="75"/>
    </row>
    <row r="21" spans="1:25" ht="17.25" customHeight="1" x14ac:dyDescent="0.25">
      <c r="A21" s="428"/>
      <c r="B21" s="39" t="s">
        <v>112</v>
      </c>
      <c r="C21" s="339">
        <f>C17/C12-1</f>
        <v>0.33546345700459113</v>
      </c>
      <c r="D21" s="364" t="s">
        <v>77</v>
      </c>
      <c r="E21" s="364" t="s">
        <v>77</v>
      </c>
      <c r="F21" s="384">
        <f>F17/F12-1</f>
        <v>0.16074223116476638</v>
      </c>
      <c r="G21" s="340">
        <f>G17/G12-1</f>
        <v>0.32317513852083835</v>
      </c>
      <c r="H21" s="365" t="s">
        <v>77</v>
      </c>
      <c r="I21" s="363">
        <f>I17/I12-1</f>
        <v>0.78063241106719361</v>
      </c>
      <c r="J21" s="364" t="s">
        <v>77</v>
      </c>
      <c r="K21" s="363">
        <f>K17/K12-1</f>
        <v>-5.1990251827782274E-2</v>
      </c>
      <c r="L21" s="364" t="s">
        <v>77</v>
      </c>
      <c r="M21" s="363">
        <f>M17/M12-1</f>
        <v>0.9114173228346456</v>
      </c>
      <c r="N21" s="364" t="s">
        <v>77</v>
      </c>
      <c r="O21" s="363">
        <f>O17/O12-1</f>
        <v>0.22413793103448265</v>
      </c>
      <c r="P21" s="364" t="s">
        <v>77</v>
      </c>
      <c r="Q21" s="363">
        <f>Q17/Q12-1</f>
        <v>0.20238095238095233</v>
      </c>
      <c r="R21" s="364" t="s">
        <v>77</v>
      </c>
      <c r="S21" s="363">
        <f>S17/S12-1</f>
        <v>6.4285714285714279E-2</v>
      </c>
      <c r="T21" s="364" t="s">
        <v>77</v>
      </c>
      <c r="U21" s="363">
        <f>U17/U12-1</f>
        <v>0.49578256794751629</v>
      </c>
      <c r="V21" s="364" t="s">
        <v>77</v>
      </c>
      <c r="W21" s="363">
        <f>W17/W12-1</f>
        <v>0.36116382036685635</v>
      </c>
      <c r="X21" s="365" t="s">
        <v>77</v>
      </c>
      <c r="Y21" s="75"/>
    </row>
    <row r="22" spans="1:25" ht="17.25" customHeight="1" x14ac:dyDescent="0.25">
      <c r="A22" s="429" t="s">
        <v>114</v>
      </c>
      <c r="B22" s="40" t="s">
        <v>111</v>
      </c>
      <c r="C22" s="346">
        <f>C17-C7</f>
        <v>9078</v>
      </c>
      <c r="D22" s="367" t="s">
        <v>77</v>
      </c>
      <c r="E22" s="367" t="s">
        <v>77</v>
      </c>
      <c r="F22" s="386">
        <f>F17-F7</f>
        <v>-942</v>
      </c>
      <c r="G22" s="347">
        <f>G17-G7</f>
        <v>5302</v>
      </c>
      <c r="H22" s="368" t="s">
        <v>77</v>
      </c>
      <c r="I22" s="366">
        <f>I17-I7</f>
        <v>2260</v>
      </c>
      <c r="J22" s="367" t="s">
        <v>77</v>
      </c>
      <c r="K22" s="366">
        <f>K17-K7</f>
        <v>-1554</v>
      </c>
      <c r="L22" s="367" t="s">
        <v>77</v>
      </c>
      <c r="M22" s="366">
        <f>M17-M7</f>
        <v>850</v>
      </c>
      <c r="N22" s="367" t="s">
        <v>77</v>
      </c>
      <c r="O22" s="366">
        <f>O17-O7</f>
        <v>15</v>
      </c>
      <c r="P22" s="367" t="s">
        <v>77</v>
      </c>
      <c r="Q22" s="366">
        <f>Q17-Q7</f>
        <v>34</v>
      </c>
      <c r="R22" s="367" t="s">
        <v>77</v>
      </c>
      <c r="S22" s="366">
        <f>S17-S7</f>
        <v>-69</v>
      </c>
      <c r="T22" s="367" t="s">
        <v>77</v>
      </c>
      <c r="U22" s="366">
        <f>U17-U7</f>
        <v>908</v>
      </c>
      <c r="V22" s="367" t="s">
        <v>77</v>
      </c>
      <c r="W22" s="366">
        <f>W17-W7</f>
        <v>1332</v>
      </c>
      <c r="X22" s="368" t="s">
        <v>77</v>
      </c>
      <c r="Y22" s="75"/>
    </row>
    <row r="23" spans="1:25" ht="17.25" customHeight="1" x14ac:dyDescent="0.25">
      <c r="A23" s="430"/>
      <c r="B23" s="42" t="s">
        <v>112</v>
      </c>
      <c r="C23" s="353">
        <f>C17/C7-1</f>
        <v>0.7293323692456013</v>
      </c>
      <c r="D23" s="370" t="s">
        <v>77</v>
      </c>
      <c r="E23" s="370" t="s">
        <v>77</v>
      </c>
      <c r="F23" s="388">
        <f>F17/F7-1</f>
        <v>-0.15357026410172803</v>
      </c>
      <c r="G23" s="354">
        <f>G17/G7-1</f>
        <v>0.9329579447474925</v>
      </c>
      <c r="H23" s="371" t="s">
        <v>77</v>
      </c>
      <c r="I23" s="369">
        <f>I17/I7-1</f>
        <v>5.1015801354401802</v>
      </c>
      <c r="J23" s="370" t="s">
        <v>77</v>
      </c>
      <c r="K23" s="369">
        <f>K17/K7-1</f>
        <v>-0.39969135802469136</v>
      </c>
      <c r="L23" s="370" t="s">
        <v>77</v>
      </c>
      <c r="M23" s="369">
        <f>M17/M7-1</f>
        <v>7.0247933884297513</v>
      </c>
      <c r="N23" s="370" t="s">
        <v>77</v>
      </c>
      <c r="O23" s="369">
        <f>O17/O7-1</f>
        <v>5.5762081784386686E-2</v>
      </c>
      <c r="P23" s="370" t="s">
        <v>77</v>
      </c>
      <c r="Q23" s="369">
        <f>Q17/Q7-1</f>
        <v>0.20238095238095233</v>
      </c>
      <c r="R23" s="370" t="s">
        <v>77</v>
      </c>
      <c r="S23" s="369">
        <f>S17/S7-1</f>
        <v>-0.18801089918256131</v>
      </c>
      <c r="T23" s="370" t="s">
        <v>77</v>
      </c>
      <c r="U23" s="369">
        <f>U17/U7-1</f>
        <v>1.3197674418604652</v>
      </c>
      <c r="V23" s="370" t="s">
        <v>77</v>
      </c>
      <c r="W23" s="369">
        <f>W17/W7-1</f>
        <v>1.6243902439024391</v>
      </c>
      <c r="X23" s="371" t="s">
        <v>77</v>
      </c>
      <c r="Y23" s="75"/>
    </row>
    <row r="24" spans="1:25" ht="10.5" customHeight="1" x14ac:dyDescent="0.25">
      <c r="A24" s="43"/>
      <c r="B24" s="30"/>
      <c r="C24" s="44"/>
      <c r="D24" s="45"/>
      <c r="E24" s="45"/>
      <c r="F24" s="44"/>
      <c r="G24" s="44"/>
      <c r="H24" s="45"/>
      <c r="I24" s="44"/>
      <c r="J24" s="45"/>
      <c r="K24" s="44"/>
      <c r="L24" s="45"/>
      <c r="M24" s="44"/>
      <c r="N24" s="45"/>
      <c r="O24" s="44"/>
      <c r="P24" s="45"/>
      <c r="Q24" s="44"/>
      <c r="R24" s="45"/>
      <c r="S24" s="44"/>
      <c r="T24" s="45"/>
      <c r="U24" s="44"/>
      <c r="V24" s="45"/>
      <c r="W24" s="44"/>
      <c r="X24" s="45"/>
      <c r="Y24" s="75"/>
    </row>
    <row r="25" spans="1:25" x14ac:dyDescent="0.25">
      <c r="A25" s="47" t="s">
        <v>308</v>
      </c>
    </row>
    <row r="26" spans="1:25" x14ac:dyDescent="0.25">
      <c r="A26" s="47" t="s">
        <v>297</v>
      </c>
    </row>
    <row r="27" spans="1:25" x14ac:dyDescent="0.25">
      <c r="A27" s="47" t="s">
        <v>309</v>
      </c>
    </row>
    <row r="28" spans="1:25" x14ac:dyDescent="0.25">
      <c r="A28" s="219" t="s">
        <v>310</v>
      </c>
    </row>
    <row r="29" spans="1:25" x14ac:dyDescent="0.25">
      <c r="A29" s="219" t="s">
        <v>311</v>
      </c>
    </row>
    <row r="30" spans="1:25" x14ac:dyDescent="0.25">
      <c r="A30" s="48"/>
    </row>
  </sheetData>
  <mergeCells count="27">
    <mergeCell ref="A22:A23"/>
    <mergeCell ref="A14:B14"/>
    <mergeCell ref="A16:B16"/>
    <mergeCell ref="A17:B17"/>
    <mergeCell ref="A18:A19"/>
    <mergeCell ref="A20:A21"/>
    <mergeCell ref="O4:P5"/>
    <mergeCell ref="A10:B10"/>
    <mergeCell ref="A11:B11"/>
    <mergeCell ref="A12:B12"/>
    <mergeCell ref="A13:B13"/>
    <mergeCell ref="Q4:R5"/>
    <mergeCell ref="A15:B15"/>
    <mergeCell ref="S4:T5"/>
    <mergeCell ref="U4:V5"/>
    <mergeCell ref="W4:X5"/>
    <mergeCell ref="A7:B7"/>
    <mergeCell ref="A8:B8"/>
    <mergeCell ref="A9:B9"/>
    <mergeCell ref="A3:B6"/>
    <mergeCell ref="C3:E5"/>
    <mergeCell ref="F3:F5"/>
    <mergeCell ref="G3:X3"/>
    <mergeCell ref="G4:H5"/>
    <mergeCell ref="I4:J5"/>
    <mergeCell ref="K4:L5"/>
    <mergeCell ref="M4:N5"/>
  </mergeCells>
  <hyperlinks>
    <hyperlink ref="Z2" location="OBSAH!A1" display="Zpět na obsah" xr:uid="{5DA0EFB8-93EC-4502-89C8-42D8B24EBD21}"/>
  </hyperlinks>
  <pageMargins left="0.70866141732283472" right="0.70866141732283472" top="0.78740157480314965" bottom="0.78740157480314965" header="0.31496062992125984" footer="0.31496062992125984"/>
  <pageSetup paperSize="9" scale="9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61BAF-C67C-4497-B32F-3334F87FAFD9}">
  <dimension ref="A1:X27"/>
  <sheetViews>
    <sheetView showGridLines="0" zoomScaleNormal="100" workbookViewId="0"/>
  </sheetViews>
  <sheetFormatPr defaultColWidth="8.85546875" defaultRowHeight="11.25" x14ac:dyDescent="0.15"/>
  <cols>
    <col min="1" max="1" width="17.140625" style="41" customWidth="1"/>
    <col min="2" max="2" width="6.28515625" style="41" customWidth="1"/>
    <col min="3" max="3" width="5.7109375" style="41" customWidth="1"/>
    <col min="4" max="4" width="6.85546875" style="41" customWidth="1"/>
    <col min="5" max="5" width="6.140625" style="41" customWidth="1"/>
    <col min="6" max="6" width="5.7109375" style="41" customWidth="1"/>
    <col min="7" max="7" width="5.140625" style="41" customWidth="1"/>
    <col min="8" max="8" width="5.7109375" style="41" customWidth="1"/>
    <col min="9" max="9" width="5.42578125" style="41" bestFit="1" customWidth="1"/>
    <col min="10" max="10" width="5.7109375" style="41" customWidth="1"/>
    <col min="11" max="11" width="5" style="41" customWidth="1"/>
    <col min="12" max="12" width="4.7109375" style="41" customWidth="1"/>
    <col min="13" max="13" width="4.5703125" style="41" customWidth="1"/>
    <col min="14" max="14" width="4.7109375" style="41" customWidth="1"/>
    <col min="15" max="15" width="4.85546875" style="41" customWidth="1"/>
    <col min="16" max="16" width="5" style="41" customWidth="1"/>
    <col min="17" max="17" width="4.5703125" style="41" customWidth="1"/>
    <col min="18" max="18" width="4.85546875" style="41" customWidth="1"/>
    <col min="19" max="19" width="5.28515625" style="41" customWidth="1"/>
    <col min="20" max="20" width="5.7109375" style="41" customWidth="1"/>
    <col min="21" max="21" width="5" style="41" customWidth="1"/>
    <col min="22" max="22" width="5.7109375" style="41" customWidth="1"/>
    <col min="23" max="16384" width="8.85546875" style="41"/>
  </cols>
  <sheetData>
    <row r="1" spans="1:24" ht="22.5" customHeight="1" x14ac:dyDescent="0.2">
      <c r="A1" s="4" t="s">
        <v>312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2"/>
      <c r="R1" s="1"/>
      <c r="S1" s="1"/>
      <c r="T1" s="1"/>
      <c r="U1" s="1"/>
      <c r="V1" s="1"/>
    </row>
    <row r="2" spans="1:24" s="14" customFormat="1" ht="18.75" customHeight="1" thickBot="1" x14ac:dyDescent="0.3">
      <c r="A2" s="13" t="s">
        <v>80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V2" s="15" t="s">
        <v>81</v>
      </c>
      <c r="X2" s="16" t="s">
        <v>82</v>
      </c>
    </row>
    <row r="3" spans="1:24" customFormat="1" ht="17.25" customHeight="1" x14ac:dyDescent="0.25">
      <c r="A3" s="446" t="s">
        <v>128</v>
      </c>
      <c r="B3" s="531" t="s">
        <v>173</v>
      </c>
      <c r="C3" s="548"/>
      <c r="D3" s="545" t="s">
        <v>301</v>
      </c>
      <c r="E3" s="464" t="s">
        <v>284</v>
      </c>
      <c r="F3" s="464"/>
      <c r="G3" s="464"/>
      <c r="H3" s="464"/>
      <c r="I3" s="464"/>
      <c r="J3" s="464"/>
      <c r="K3" s="464"/>
      <c r="L3" s="464"/>
      <c r="M3" s="464"/>
      <c r="N3" s="464"/>
      <c r="O3" s="464"/>
      <c r="P3" s="464"/>
      <c r="Q3" s="464"/>
      <c r="R3" s="464"/>
      <c r="S3" s="464"/>
      <c r="T3" s="464"/>
      <c r="U3" s="550"/>
      <c r="V3" s="550"/>
    </row>
    <row r="4" spans="1:24" customFormat="1" ht="17.25" customHeight="1" x14ac:dyDescent="0.25">
      <c r="A4" s="447"/>
      <c r="B4" s="533"/>
      <c r="C4" s="549"/>
      <c r="D4" s="546"/>
      <c r="E4" s="499" t="s">
        <v>285</v>
      </c>
      <c r="F4" s="501"/>
      <c r="G4" s="441" t="s">
        <v>286</v>
      </c>
      <c r="H4" s="441"/>
      <c r="I4" s="499" t="s">
        <v>287</v>
      </c>
      <c r="J4" s="501"/>
      <c r="K4" s="441" t="s">
        <v>288</v>
      </c>
      <c r="L4" s="441"/>
      <c r="M4" s="499" t="s">
        <v>289</v>
      </c>
      <c r="N4" s="501"/>
      <c r="O4" s="441" t="s">
        <v>290</v>
      </c>
      <c r="P4" s="441"/>
      <c r="Q4" s="499" t="s">
        <v>291</v>
      </c>
      <c r="R4" s="501"/>
      <c r="S4" s="441" t="s">
        <v>292</v>
      </c>
      <c r="T4" s="441"/>
      <c r="U4" s="499" t="s">
        <v>293</v>
      </c>
      <c r="V4" s="501"/>
    </row>
    <row r="5" spans="1:24" customFormat="1" ht="17.25" customHeight="1" x14ac:dyDescent="0.25">
      <c r="A5" s="447"/>
      <c r="B5" s="513"/>
      <c r="C5" s="507"/>
      <c r="D5" s="547"/>
      <c r="E5" s="510"/>
      <c r="F5" s="507"/>
      <c r="G5" s="511"/>
      <c r="H5" s="511"/>
      <c r="I5" s="510"/>
      <c r="J5" s="507"/>
      <c r="K5" s="511"/>
      <c r="L5" s="511"/>
      <c r="M5" s="510"/>
      <c r="N5" s="507"/>
      <c r="O5" s="511"/>
      <c r="P5" s="511"/>
      <c r="Q5" s="510"/>
      <c r="R5" s="507"/>
      <c r="S5" s="511"/>
      <c r="T5" s="511"/>
      <c r="U5" s="510"/>
      <c r="V5" s="507"/>
    </row>
    <row r="6" spans="1:24" customFormat="1" ht="17.25" customHeight="1" thickBot="1" x14ac:dyDescent="0.3">
      <c r="A6" s="448"/>
      <c r="B6" s="223" t="s">
        <v>181</v>
      </c>
      <c r="C6" s="50" t="s">
        <v>238</v>
      </c>
      <c r="D6" s="224" t="s">
        <v>181</v>
      </c>
      <c r="E6" s="226" t="s">
        <v>181</v>
      </c>
      <c r="F6" s="227" t="s">
        <v>295</v>
      </c>
      <c r="G6" s="49" t="s">
        <v>181</v>
      </c>
      <c r="H6" s="226" t="s">
        <v>295</v>
      </c>
      <c r="I6" s="226" t="s">
        <v>181</v>
      </c>
      <c r="J6" s="227" t="s">
        <v>295</v>
      </c>
      <c r="K6" s="49" t="s">
        <v>181</v>
      </c>
      <c r="L6" s="226" t="s">
        <v>295</v>
      </c>
      <c r="M6" s="226" t="s">
        <v>181</v>
      </c>
      <c r="N6" s="227" t="s">
        <v>295</v>
      </c>
      <c r="O6" s="49" t="s">
        <v>181</v>
      </c>
      <c r="P6" s="226" t="s">
        <v>295</v>
      </c>
      <c r="Q6" s="226" t="s">
        <v>181</v>
      </c>
      <c r="R6" s="227" t="s">
        <v>295</v>
      </c>
      <c r="S6" s="49" t="s">
        <v>181</v>
      </c>
      <c r="T6" s="226" t="s">
        <v>295</v>
      </c>
      <c r="U6" s="226" t="s">
        <v>181</v>
      </c>
      <c r="V6" s="227" t="s">
        <v>295</v>
      </c>
    </row>
    <row r="7" spans="1:24" s="219" customFormat="1" ht="19.5" customHeight="1" x14ac:dyDescent="0.25">
      <c r="A7" s="306" t="s">
        <v>136</v>
      </c>
      <c r="B7" s="307">
        <v>34690</v>
      </c>
      <c r="C7" s="241">
        <v>6.737479145666668E-2</v>
      </c>
      <c r="D7" s="308">
        <v>8979</v>
      </c>
      <c r="E7" s="283">
        <v>17652</v>
      </c>
      <c r="F7" s="241">
        <v>0.50884981262611706</v>
      </c>
      <c r="G7" s="242">
        <v>4275</v>
      </c>
      <c r="H7" s="309">
        <v>0.12323436148746036</v>
      </c>
      <c r="I7" s="283">
        <v>4532</v>
      </c>
      <c r="J7" s="241">
        <v>0.13064283655232056</v>
      </c>
      <c r="K7" s="242">
        <v>1440</v>
      </c>
      <c r="L7" s="309">
        <v>4.1510521764197172E-2</v>
      </c>
      <c r="M7" s="283">
        <v>531</v>
      </c>
      <c r="N7" s="241">
        <v>1.5307004900547708E-2</v>
      </c>
      <c r="O7" s="242">
        <v>377</v>
      </c>
      <c r="P7" s="309">
        <v>1.0867685211876622E-2</v>
      </c>
      <c r="Q7" s="283">
        <v>565</v>
      </c>
      <c r="R7" s="241">
        <v>1.6287114442202363E-2</v>
      </c>
      <c r="S7" s="242">
        <v>1983</v>
      </c>
      <c r="T7" s="309">
        <v>5.7163447679446526E-2</v>
      </c>
      <c r="U7" s="283">
        <v>3335</v>
      </c>
      <c r="V7" s="241">
        <v>9.6137215335831652E-2</v>
      </c>
      <c r="W7" s="310"/>
    </row>
    <row r="8" spans="1:24" s="219" customFormat="1" ht="19.5" customHeight="1" x14ac:dyDescent="0.25">
      <c r="A8" s="76" t="s">
        <v>137</v>
      </c>
      <c r="B8" s="58">
        <v>4433</v>
      </c>
      <c r="C8" s="245">
        <v>5.3613758405495621E-2</v>
      </c>
      <c r="D8" s="26">
        <v>1451</v>
      </c>
      <c r="E8" s="59">
        <v>2475</v>
      </c>
      <c r="F8" s="245">
        <v>0.55831265508684869</v>
      </c>
      <c r="G8" s="57">
        <v>262</v>
      </c>
      <c r="H8" s="295">
        <v>5.9102188134446197E-2</v>
      </c>
      <c r="I8" s="59">
        <v>387</v>
      </c>
      <c r="J8" s="245">
        <v>8.7299796977216335E-2</v>
      </c>
      <c r="K8" s="57">
        <v>195</v>
      </c>
      <c r="L8" s="295">
        <v>4.398826979472141E-2</v>
      </c>
      <c r="M8" s="59">
        <v>99</v>
      </c>
      <c r="N8" s="245">
        <v>2.2332506203473945E-2</v>
      </c>
      <c r="O8" s="57">
        <v>106</v>
      </c>
      <c r="P8" s="295">
        <v>2.3911572298669075E-2</v>
      </c>
      <c r="Q8" s="59">
        <v>56</v>
      </c>
      <c r="R8" s="245">
        <v>1.263252876156102E-2</v>
      </c>
      <c r="S8" s="57">
        <v>220</v>
      </c>
      <c r="T8" s="295">
        <v>4.9627791563275438E-2</v>
      </c>
      <c r="U8" s="59">
        <v>633</v>
      </c>
      <c r="V8" s="245">
        <v>0.14279269117978796</v>
      </c>
      <c r="W8" s="310"/>
    </row>
    <row r="9" spans="1:24" s="219" customFormat="1" ht="19.5" customHeight="1" x14ac:dyDescent="0.25">
      <c r="A9" s="76" t="s">
        <v>138</v>
      </c>
      <c r="B9" s="58">
        <v>3962</v>
      </c>
      <c r="C9" s="245">
        <v>7.5136067967609188E-2</v>
      </c>
      <c r="D9" s="26">
        <v>1178</v>
      </c>
      <c r="E9" s="59">
        <v>1751</v>
      </c>
      <c r="F9" s="245">
        <v>0.44194851085310449</v>
      </c>
      <c r="G9" s="57">
        <v>747</v>
      </c>
      <c r="H9" s="295">
        <v>0.18854114083796061</v>
      </c>
      <c r="I9" s="59">
        <v>631</v>
      </c>
      <c r="J9" s="245">
        <v>0.15926299848561332</v>
      </c>
      <c r="K9" s="57">
        <v>166</v>
      </c>
      <c r="L9" s="295">
        <v>4.1898031297324584E-2</v>
      </c>
      <c r="M9" s="59">
        <v>27</v>
      </c>
      <c r="N9" s="245">
        <v>6.8147400302877338E-3</v>
      </c>
      <c r="O9" s="57">
        <v>46</v>
      </c>
      <c r="P9" s="295">
        <v>1.1610297829379102E-2</v>
      </c>
      <c r="Q9" s="59">
        <v>31</v>
      </c>
      <c r="R9" s="245">
        <v>7.8243311458859165E-3</v>
      </c>
      <c r="S9" s="57">
        <v>126</v>
      </c>
      <c r="T9" s="295">
        <v>3.1802120141342753E-2</v>
      </c>
      <c r="U9" s="59">
        <v>437</v>
      </c>
      <c r="V9" s="245">
        <v>0.11029782937910146</v>
      </c>
      <c r="W9" s="310"/>
    </row>
    <row r="10" spans="1:24" s="219" customFormat="1" ht="19.5" customHeight="1" x14ac:dyDescent="0.25">
      <c r="A10" s="76" t="s">
        <v>139</v>
      </c>
      <c r="B10" s="58">
        <v>1434</v>
      </c>
      <c r="C10" s="245">
        <v>4.4162483446767882E-2</v>
      </c>
      <c r="D10" s="26">
        <v>208</v>
      </c>
      <c r="E10" s="59">
        <v>841</v>
      </c>
      <c r="F10" s="245">
        <v>0.58647140864714087</v>
      </c>
      <c r="G10" s="57">
        <v>93</v>
      </c>
      <c r="H10" s="295">
        <v>6.4853556485355651E-2</v>
      </c>
      <c r="I10" s="59">
        <v>208</v>
      </c>
      <c r="J10" s="245">
        <v>0.14504881450488144</v>
      </c>
      <c r="K10" s="57">
        <v>61</v>
      </c>
      <c r="L10" s="295">
        <v>4.2538354253835425E-2</v>
      </c>
      <c r="M10" s="59">
        <v>31</v>
      </c>
      <c r="N10" s="245">
        <v>2.1617852161785217E-2</v>
      </c>
      <c r="O10" s="57">
        <v>26</v>
      </c>
      <c r="P10" s="295">
        <v>1.813110181311018E-2</v>
      </c>
      <c r="Q10" s="59">
        <v>19</v>
      </c>
      <c r="R10" s="245">
        <v>1.3249651324965132E-2</v>
      </c>
      <c r="S10" s="57">
        <v>71</v>
      </c>
      <c r="T10" s="295">
        <v>4.9511854951185492E-2</v>
      </c>
      <c r="U10" s="59">
        <v>84</v>
      </c>
      <c r="V10" s="245">
        <v>5.8577405857740586E-2</v>
      </c>
      <c r="W10" s="310"/>
    </row>
    <row r="11" spans="1:24" s="219" customFormat="1" ht="19.5" customHeight="1" x14ac:dyDescent="0.25">
      <c r="A11" s="76" t="s">
        <v>140</v>
      </c>
      <c r="B11" s="58">
        <v>1567</v>
      </c>
      <c r="C11" s="245">
        <v>5.4402166365782531E-2</v>
      </c>
      <c r="D11" s="26">
        <v>172</v>
      </c>
      <c r="E11" s="59">
        <v>675</v>
      </c>
      <c r="F11" s="245">
        <v>0.43075941289087427</v>
      </c>
      <c r="G11" s="57">
        <v>338</v>
      </c>
      <c r="H11" s="295">
        <v>0.21569878749202298</v>
      </c>
      <c r="I11" s="59">
        <v>187</v>
      </c>
      <c r="J11" s="245">
        <v>0.11933631142310147</v>
      </c>
      <c r="K11" s="57">
        <v>52</v>
      </c>
      <c r="L11" s="295">
        <v>3.318442884492661E-2</v>
      </c>
      <c r="M11" s="59">
        <v>20</v>
      </c>
      <c r="N11" s="245">
        <v>1.2763241863433313E-2</v>
      </c>
      <c r="O11" s="57">
        <v>20</v>
      </c>
      <c r="P11" s="295">
        <v>1.2763241863433313E-2</v>
      </c>
      <c r="Q11" s="59">
        <v>29</v>
      </c>
      <c r="R11" s="245">
        <v>1.8506700701978303E-2</v>
      </c>
      <c r="S11" s="57">
        <v>95</v>
      </c>
      <c r="T11" s="295">
        <v>6.0625398851308229E-2</v>
      </c>
      <c r="U11" s="59">
        <v>151</v>
      </c>
      <c r="V11" s="245">
        <v>9.636247606892151E-2</v>
      </c>
      <c r="W11" s="310"/>
    </row>
    <row r="12" spans="1:24" s="219" customFormat="1" ht="19.5" customHeight="1" x14ac:dyDescent="0.25">
      <c r="A12" s="76" t="s">
        <v>141</v>
      </c>
      <c r="B12" s="58">
        <v>969</v>
      </c>
      <c r="C12" s="245">
        <v>7.9121417489997556E-2</v>
      </c>
      <c r="D12" s="26">
        <v>160</v>
      </c>
      <c r="E12" s="59">
        <v>631</v>
      </c>
      <c r="F12" s="245">
        <v>0.65118679050567596</v>
      </c>
      <c r="G12" s="57">
        <v>78</v>
      </c>
      <c r="H12" s="295">
        <v>8.0495356037151702E-2</v>
      </c>
      <c r="I12" s="59">
        <v>66</v>
      </c>
      <c r="J12" s="245">
        <v>6.8111455108359129E-2</v>
      </c>
      <c r="K12" s="57">
        <v>10</v>
      </c>
      <c r="L12" s="295">
        <v>1.0319917440660475E-2</v>
      </c>
      <c r="M12" s="59">
        <v>11</v>
      </c>
      <c r="N12" s="245">
        <v>1.1351909184726523E-2</v>
      </c>
      <c r="O12" s="57">
        <v>5</v>
      </c>
      <c r="P12" s="295">
        <v>5.1599587203302374E-3</v>
      </c>
      <c r="Q12" s="59">
        <v>14</v>
      </c>
      <c r="R12" s="245">
        <v>1.4447884416924664E-2</v>
      </c>
      <c r="S12" s="57">
        <v>22</v>
      </c>
      <c r="T12" s="295">
        <v>2.2703818369453045E-2</v>
      </c>
      <c r="U12" s="59">
        <v>132</v>
      </c>
      <c r="V12" s="245">
        <v>0.13622291021671826</v>
      </c>
      <c r="W12" s="310"/>
    </row>
    <row r="13" spans="1:24" s="219" customFormat="1" ht="19.5" customHeight="1" x14ac:dyDescent="0.25">
      <c r="A13" s="76" t="s">
        <v>142</v>
      </c>
      <c r="B13" s="58">
        <v>2596</v>
      </c>
      <c r="C13" s="245">
        <v>6.8177640045171628E-2</v>
      </c>
      <c r="D13" s="26">
        <v>514</v>
      </c>
      <c r="E13" s="59">
        <v>1110</v>
      </c>
      <c r="F13" s="245">
        <v>0.42758089368258861</v>
      </c>
      <c r="G13" s="57">
        <v>478</v>
      </c>
      <c r="H13" s="295">
        <v>0.18412942989214176</v>
      </c>
      <c r="I13" s="59">
        <v>288</v>
      </c>
      <c r="J13" s="245">
        <v>0.11093990755007704</v>
      </c>
      <c r="K13" s="57">
        <v>170</v>
      </c>
      <c r="L13" s="295">
        <v>6.5485362095531588E-2</v>
      </c>
      <c r="M13" s="59">
        <v>17</v>
      </c>
      <c r="N13" s="245">
        <v>6.5485362095531584E-3</v>
      </c>
      <c r="O13" s="57">
        <v>27</v>
      </c>
      <c r="P13" s="295">
        <v>1.0400616332819723E-2</v>
      </c>
      <c r="Q13" s="59">
        <v>23</v>
      </c>
      <c r="R13" s="245">
        <v>8.8597842835130974E-3</v>
      </c>
      <c r="S13" s="57">
        <v>98</v>
      </c>
      <c r="T13" s="295">
        <v>3.7750385208012327E-2</v>
      </c>
      <c r="U13" s="59">
        <v>385</v>
      </c>
      <c r="V13" s="245">
        <v>0.14830508474576271</v>
      </c>
      <c r="W13" s="310"/>
    </row>
    <row r="14" spans="1:24" s="219" customFormat="1" ht="19.5" customHeight="1" x14ac:dyDescent="0.25">
      <c r="A14" s="76" t="s">
        <v>143</v>
      </c>
      <c r="B14" s="58">
        <v>919</v>
      </c>
      <c r="C14" s="245">
        <v>4.7259076416743803E-2</v>
      </c>
      <c r="D14" s="26">
        <v>304</v>
      </c>
      <c r="E14" s="59">
        <v>371</v>
      </c>
      <c r="F14" s="245">
        <v>0.40369967355821545</v>
      </c>
      <c r="G14" s="57">
        <v>149</v>
      </c>
      <c r="H14" s="295">
        <v>0.16213275299238303</v>
      </c>
      <c r="I14" s="59">
        <v>150</v>
      </c>
      <c r="J14" s="245">
        <v>0.1632208922742111</v>
      </c>
      <c r="K14" s="57">
        <v>71</v>
      </c>
      <c r="L14" s="295">
        <v>7.725788900979326E-2</v>
      </c>
      <c r="M14" s="59">
        <v>16</v>
      </c>
      <c r="N14" s="245">
        <v>1.7410228509249184E-2</v>
      </c>
      <c r="O14" s="57">
        <v>14</v>
      </c>
      <c r="P14" s="295">
        <v>1.5233949945593036E-2</v>
      </c>
      <c r="Q14" s="59">
        <v>11</v>
      </c>
      <c r="R14" s="245">
        <v>1.1969532100108813E-2</v>
      </c>
      <c r="S14" s="57">
        <v>77</v>
      </c>
      <c r="T14" s="295">
        <v>8.3786724700761692E-2</v>
      </c>
      <c r="U14" s="59">
        <v>60</v>
      </c>
      <c r="V14" s="245">
        <v>6.5288356909684445E-2</v>
      </c>
      <c r="W14" s="310"/>
    </row>
    <row r="15" spans="1:24" s="219" customFormat="1" ht="19.5" customHeight="1" x14ac:dyDescent="0.25">
      <c r="A15" s="76" t="s">
        <v>144</v>
      </c>
      <c r="B15" s="58">
        <v>1912</v>
      </c>
      <c r="C15" s="245">
        <v>6.9613340129614801E-2</v>
      </c>
      <c r="D15" s="26">
        <v>646</v>
      </c>
      <c r="E15" s="59">
        <v>905</v>
      </c>
      <c r="F15" s="245">
        <v>0.47332635983263599</v>
      </c>
      <c r="G15" s="57">
        <v>166</v>
      </c>
      <c r="H15" s="295">
        <v>8.6820083682008373E-2</v>
      </c>
      <c r="I15" s="59">
        <v>269</v>
      </c>
      <c r="J15" s="245">
        <v>0.14069037656903766</v>
      </c>
      <c r="K15" s="57">
        <v>81</v>
      </c>
      <c r="L15" s="295">
        <v>4.2364016736401673E-2</v>
      </c>
      <c r="M15" s="59">
        <v>68</v>
      </c>
      <c r="N15" s="245">
        <v>3.5564853556485358E-2</v>
      </c>
      <c r="O15" s="57">
        <v>15</v>
      </c>
      <c r="P15" s="295">
        <v>7.8451882845188281E-3</v>
      </c>
      <c r="Q15" s="59">
        <v>66</v>
      </c>
      <c r="R15" s="245">
        <v>3.4518828451882845E-2</v>
      </c>
      <c r="S15" s="57">
        <v>114</v>
      </c>
      <c r="T15" s="295">
        <v>5.9623430962343099E-2</v>
      </c>
      <c r="U15" s="59">
        <v>228</v>
      </c>
      <c r="V15" s="245">
        <v>0.1192468619246862</v>
      </c>
      <c r="W15" s="310"/>
    </row>
    <row r="16" spans="1:24" s="219" customFormat="1" ht="19.5" customHeight="1" x14ac:dyDescent="0.25">
      <c r="A16" s="76" t="s">
        <v>145</v>
      </c>
      <c r="B16" s="58">
        <v>1889</v>
      </c>
      <c r="C16" s="245">
        <v>7.1967387991466014E-2</v>
      </c>
      <c r="D16" s="26">
        <v>357</v>
      </c>
      <c r="E16" s="59">
        <v>1106</v>
      </c>
      <c r="F16" s="245">
        <v>0.58549497088406566</v>
      </c>
      <c r="G16" s="57">
        <v>207</v>
      </c>
      <c r="H16" s="295">
        <v>0.10958178930651138</v>
      </c>
      <c r="I16" s="59">
        <v>239</v>
      </c>
      <c r="J16" s="245">
        <v>0.12652196929592377</v>
      </c>
      <c r="K16" s="57">
        <v>86</v>
      </c>
      <c r="L16" s="295">
        <v>4.5526733721545788E-2</v>
      </c>
      <c r="M16" s="59">
        <v>18</v>
      </c>
      <c r="N16" s="245">
        <v>9.5288512440444683E-3</v>
      </c>
      <c r="O16" s="57">
        <v>6</v>
      </c>
      <c r="P16" s="295">
        <v>3.1762837480148226E-3</v>
      </c>
      <c r="Q16" s="59">
        <v>16</v>
      </c>
      <c r="R16" s="245">
        <v>8.4700899947061942E-3</v>
      </c>
      <c r="S16" s="57">
        <v>79</v>
      </c>
      <c r="T16" s="295">
        <v>4.1821069348861831E-2</v>
      </c>
      <c r="U16" s="59">
        <v>132</v>
      </c>
      <c r="V16" s="245">
        <v>6.9878242456326095E-2</v>
      </c>
      <c r="W16" s="310"/>
    </row>
    <row r="17" spans="1:23" s="219" customFormat="1" ht="19.5" customHeight="1" x14ac:dyDescent="0.25">
      <c r="A17" s="76" t="s">
        <v>146</v>
      </c>
      <c r="B17" s="58">
        <v>1697</v>
      </c>
      <c r="C17" s="245">
        <v>6.6643103989946592E-2</v>
      </c>
      <c r="D17" s="26">
        <v>276</v>
      </c>
      <c r="E17" s="59">
        <v>1088</v>
      </c>
      <c r="F17" s="245">
        <v>0.64113140836770777</v>
      </c>
      <c r="G17" s="57">
        <v>111</v>
      </c>
      <c r="H17" s="295">
        <v>6.5409546258102538E-2</v>
      </c>
      <c r="I17" s="59">
        <v>180</v>
      </c>
      <c r="J17" s="245">
        <v>0.1060695344725987</v>
      </c>
      <c r="K17" s="57">
        <v>20</v>
      </c>
      <c r="L17" s="295">
        <v>1.1785503830288745E-2</v>
      </c>
      <c r="M17" s="59">
        <v>22</v>
      </c>
      <c r="N17" s="245">
        <v>1.296405421331762E-2</v>
      </c>
      <c r="O17" s="57">
        <v>13</v>
      </c>
      <c r="P17" s="295">
        <v>7.6605774896876845E-3</v>
      </c>
      <c r="Q17" s="59">
        <v>15</v>
      </c>
      <c r="R17" s="245">
        <v>8.8391278727165592E-3</v>
      </c>
      <c r="S17" s="57">
        <v>71</v>
      </c>
      <c r="T17" s="295">
        <v>4.1838538597525045E-2</v>
      </c>
      <c r="U17" s="59">
        <v>177</v>
      </c>
      <c r="V17" s="245">
        <v>0.10430170889805539</v>
      </c>
      <c r="W17" s="310"/>
    </row>
    <row r="18" spans="1:23" s="219" customFormat="1" ht="19.5" customHeight="1" x14ac:dyDescent="0.25">
      <c r="A18" s="76" t="s">
        <v>147</v>
      </c>
      <c r="B18" s="58">
        <v>4618</v>
      </c>
      <c r="C18" s="245">
        <v>8.3075483917392237E-2</v>
      </c>
      <c r="D18" s="26">
        <v>997</v>
      </c>
      <c r="E18" s="59">
        <v>2753</v>
      </c>
      <c r="F18" s="245">
        <v>0.59614551754006062</v>
      </c>
      <c r="G18" s="57">
        <v>603</v>
      </c>
      <c r="H18" s="295">
        <v>0.13057600692940666</v>
      </c>
      <c r="I18" s="59">
        <v>365</v>
      </c>
      <c r="J18" s="245">
        <v>7.9038544824599391E-2</v>
      </c>
      <c r="K18" s="57">
        <v>85</v>
      </c>
      <c r="L18" s="295">
        <v>1.8406236466002597E-2</v>
      </c>
      <c r="M18" s="59">
        <v>47</v>
      </c>
      <c r="N18" s="245">
        <v>1.0177566045907319E-2</v>
      </c>
      <c r="O18" s="57">
        <v>39</v>
      </c>
      <c r="P18" s="295">
        <v>8.445214378518839E-3</v>
      </c>
      <c r="Q18" s="59">
        <v>112</v>
      </c>
      <c r="R18" s="245">
        <v>2.4252923343438718E-2</v>
      </c>
      <c r="S18" s="57">
        <v>406</v>
      </c>
      <c r="T18" s="295">
        <v>8.791684711996535E-2</v>
      </c>
      <c r="U18" s="59">
        <v>208</v>
      </c>
      <c r="V18" s="245">
        <v>4.5041143352100479E-2</v>
      </c>
      <c r="W18" s="310"/>
    </row>
    <row r="19" spans="1:23" s="219" customFormat="1" ht="19.5" customHeight="1" x14ac:dyDescent="0.25">
      <c r="A19" s="76" t="s">
        <v>148</v>
      </c>
      <c r="B19" s="58">
        <v>2764</v>
      </c>
      <c r="C19" s="245">
        <v>8.7518206573364579E-2</v>
      </c>
      <c r="D19" s="26">
        <v>896</v>
      </c>
      <c r="E19" s="59">
        <v>1435</v>
      </c>
      <c r="F19" s="245">
        <v>0.51917510853835025</v>
      </c>
      <c r="G19" s="57">
        <v>264</v>
      </c>
      <c r="H19" s="295">
        <v>9.5513748191027495E-2</v>
      </c>
      <c r="I19" s="228">
        <v>466</v>
      </c>
      <c r="J19" s="245">
        <v>0.16859623733719248</v>
      </c>
      <c r="K19" s="57">
        <v>99</v>
      </c>
      <c r="L19" s="295">
        <v>3.5817655571635312E-2</v>
      </c>
      <c r="M19" s="59">
        <v>26</v>
      </c>
      <c r="N19" s="245">
        <v>9.4066570188133143E-3</v>
      </c>
      <c r="O19" s="57">
        <v>25</v>
      </c>
      <c r="P19" s="295">
        <v>9.0448625180897246E-3</v>
      </c>
      <c r="Q19" s="59">
        <v>20</v>
      </c>
      <c r="R19" s="245">
        <v>7.2358900144717797E-3</v>
      </c>
      <c r="S19" s="57">
        <v>71</v>
      </c>
      <c r="T19" s="295">
        <v>2.5687409551374819E-2</v>
      </c>
      <c r="U19" s="59">
        <v>358</v>
      </c>
      <c r="V19" s="245">
        <v>0.12952243125904486</v>
      </c>
      <c r="W19" s="310"/>
    </row>
    <row r="20" spans="1:23" s="219" customFormat="1" ht="19.5" customHeight="1" x14ac:dyDescent="0.25">
      <c r="A20" s="76" t="s">
        <v>149</v>
      </c>
      <c r="B20" s="230">
        <v>2205</v>
      </c>
      <c r="C20" s="245">
        <v>7.9250979405527805E-2</v>
      </c>
      <c r="D20" s="299">
        <v>483</v>
      </c>
      <c r="E20" s="228">
        <v>1093</v>
      </c>
      <c r="F20" s="245">
        <v>0.49569160997732425</v>
      </c>
      <c r="G20" s="231">
        <v>365</v>
      </c>
      <c r="H20" s="295">
        <v>0.1655328798185941</v>
      </c>
      <c r="I20" s="228">
        <v>321</v>
      </c>
      <c r="J20" s="245">
        <v>0.14557823129251701</v>
      </c>
      <c r="K20" s="231">
        <v>64</v>
      </c>
      <c r="L20" s="295">
        <v>2.9024943310657598E-2</v>
      </c>
      <c r="M20" s="228">
        <v>68</v>
      </c>
      <c r="N20" s="245">
        <v>3.0839002267573697E-2</v>
      </c>
      <c r="O20" s="231">
        <v>12</v>
      </c>
      <c r="P20" s="295">
        <v>5.4421768707482989E-3</v>
      </c>
      <c r="Q20" s="228">
        <v>44</v>
      </c>
      <c r="R20" s="245">
        <v>1.9954648526077097E-2</v>
      </c>
      <c r="S20" s="231">
        <v>116</v>
      </c>
      <c r="T20" s="295">
        <v>5.2607709750566896E-2</v>
      </c>
      <c r="U20" s="228">
        <v>122</v>
      </c>
      <c r="V20" s="245">
        <v>5.5328798185941046E-2</v>
      </c>
      <c r="W20" s="310"/>
    </row>
    <row r="21" spans="1:23" s="219" customFormat="1" ht="19.5" customHeight="1" x14ac:dyDescent="0.25">
      <c r="A21" s="311" t="s">
        <v>150</v>
      </c>
      <c r="B21" s="230">
        <v>3725</v>
      </c>
      <c r="C21" s="245">
        <v>6.866359447004608E-2</v>
      </c>
      <c r="D21" s="299">
        <v>1337</v>
      </c>
      <c r="E21" s="228">
        <v>1418</v>
      </c>
      <c r="F21" s="245">
        <v>0.38067114093959731</v>
      </c>
      <c r="G21" s="231">
        <v>414</v>
      </c>
      <c r="H21" s="295">
        <v>0.11114093959731544</v>
      </c>
      <c r="I21" s="228">
        <v>775</v>
      </c>
      <c r="J21" s="245">
        <v>0.20805369127516779</v>
      </c>
      <c r="K21" s="231">
        <v>280</v>
      </c>
      <c r="L21" s="295">
        <v>7.5167785234899323E-2</v>
      </c>
      <c r="M21" s="228">
        <v>61</v>
      </c>
      <c r="N21" s="245">
        <v>1.6375838926174495E-2</v>
      </c>
      <c r="O21" s="231">
        <v>23</v>
      </c>
      <c r="P21" s="295">
        <v>6.1744966442953018E-3</v>
      </c>
      <c r="Q21" s="228">
        <v>109</v>
      </c>
      <c r="R21" s="245">
        <v>2.9261744966442953E-2</v>
      </c>
      <c r="S21" s="231">
        <v>417</v>
      </c>
      <c r="T21" s="295">
        <v>0.11194630872483222</v>
      </c>
      <c r="U21" s="228">
        <v>228</v>
      </c>
      <c r="V21" s="245">
        <v>6.1208053691275167E-2</v>
      </c>
      <c r="W21" s="310"/>
    </row>
    <row r="22" spans="1:23" s="219" customFormat="1" ht="7.5" customHeight="1" x14ac:dyDescent="0.25">
      <c r="A22" s="312"/>
      <c r="B22" s="246"/>
      <c r="C22" s="145"/>
      <c r="D22" s="246"/>
      <c r="E22" s="246"/>
      <c r="F22" s="145"/>
      <c r="G22" s="246"/>
      <c r="H22" s="145"/>
      <c r="I22" s="246"/>
      <c r="J22" s="145"/>
      <c r="K22" s="246"/>
      <c r="L22" s="145"/>
      <c r="M22" s="246"/>
      <c r="N22" s="145"/>
      <c r="O22" s="246"/>
      <c r="P22" s="145"/>
      <c r="Q22" s="246"/>
      <c r="R22" s="145"/>
      <c r="S22" s="246"/>
      <c r="T22" s="145"/>
      <c r="U22" s="246"/>
      <c r="V22" s="145"/>
      <c r="W22" s="310"/>
    </row>
    <row r="23" spans="1:23" s="37" customFormat="1" ht="15" customHeight="1" x14ac:dyDescent="0.2">
      <c r="A23" s="62" t="s">
        <v>308</v>
      </c>
    </row>
    <row r="24" spans="1:23" ht="15" customHeight="1" x14ac:dyDescent="0.2">
      <c r="A24" s="47" t="s">
        <v>297</v>
      </c>
      <c r="B24" s="204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37"/>
      <c r="N24" s="37"/>
      <c r="O24" s="37"/>
      <c r="P24" s="37"/>
      <c r="Q24" s="37"/>
      <c r="R24" s="37"/>
      <c r="S24" s="37"/>
      <c r="T24" s="37"/>
      <c r="U24" s="37"/>
      <c r="V24" s="37"/>
    </row>
    <row r="25" spans="1:23" customFormat="1" ht="15" customHeight="1" x14ac:dyDescent="0.25">
      <c r="A25" s="47" t="s">
        <v>313</v>
      </c>
    </row>
    <row r="26" spans="1:23" ht="15" customHeight="1" x14ac:dyDescent="0.15">
      <c r="A26" s="47" t="s">
        <v>314</v>
      </c>
    </row>
    <row r="27" spans="1:23" x14ac:dyDescent="0.15">
      <c r="A27" s="48"/>
    </row>
  </sheetData>
  <mergeCells count="13">
    <mergeCell ref="Q4:R5"/>
    <mergeCell ref="S4:T5"/>
    <mergeCell ref="U4:V5"/>
    <mergeCell ref="A3:A6"/>
    <mergeCell ref="B3:C5"/>
    <mergeCell ref="D3:D5"/>
    <mergeCell ref="E3:V3"/>
    <mergeCell ref="E4:F5"/>
    <mergeCell ref="G4:H5"/>
    <mergeCell ref="I4:J5"/>
    <mergeCell ref="K4:L5"/>
    <mergeCell ref="M4:N5"/>
    <mergeCell ref="O4:P5"/>
  </mergeCells>
  <hyperlinks>
    <hyperlink ref="X2" location="OBSAH!A1" display="Zpět na obsah" xr:uid="{EF9B279E-511F-446F-B292-403A96EA4F8E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1CEB7-570C-4085-99F8-00A1695B0870}">
  <dimension ref="A1:Y27"/>
  <sheetViews>
    <sheetView showGridLines="0" zoomScaleNormal="100" workbookViewId="0"/>
  </sheetViews>
  <sheetFormatPr defaultRowHeight="15" x14ac:dyDescent="0.25"/>
  <cols>
    <col min="1" max="1" width="17.140625" style="41" customWidth="1"/>
    <col min="2" max="2" width="6.140625" style="41" customWidth="1"/>
    <col min="3" max="3" width="5.140625" style="41" bestFit="1" customWidth="1"/>
    <col min="4" max="4" width="7.28515625" style="41" customWidth="1"/>
    <col min="5" max="5" width="5.42578125" style="41" bestFit="1" customWidth="1"/>
    <col min="6" max="6" width="5.7109375" style="41" customWidth="1"/>
    <col min="7" max="7" width="5.42578125" style="41" bestFit="1" customWidth="1"/>
    <col min="8" max="8" width="5.7109375" style="41" customWidth="1"/>
    <col min="9" max="9" width="5.42578125" style="41" bestFit="1" customWidth="1"/>
    <col min="10" max="10" width="5.7109375" style="41" customWidth="1"/>
    <col min="11" max="11" width="4.7109375" style="41" customWidth="1"/>
    <col min="12" max="12" width="5.140625" style="41" bestFit="1" customWidth="1"/>
    <col min="13" max="13" width="5.140625" style="41" customWidth="1"/>
    <col min="14" max="14" width="5.140625" style="41" bestFit="1" customWidth="1"/>
    <col min="15" max="15" width="4.85546875" style="41" customWidth="1"/>
    <col min="16" max="16" width="5.140625" style="41" bestFit="1" customWidth="1"/>
    <col min="17" max="17" width="4.7109375" style="41" customWidth="1"/>
    <col min="18" max="18" width="5.140625" style="41" bestFit="1" customWidth="1"/>
    <col min="19" max="19" width="4.7109375" style="41" customWidth="1"/>
    <col min="20" max="20" width="5.140625" style="41" customWidth="1"/>
    <col min="21" max="21" width="5.42578125" style="41" bestFit="1" customWidth="1"/>
    <col min="22" max="22" width="5.5703125" style="41" customWidth="1"/>
    <col min="23" max="23" width="9.140625" style="41"/>
  </cols>
  <sheetData>
    <row r="1" spans="1:25" ht="22.5" customHeight="1" x14ac:dyDescent="0.25">
      <c r="A1" s="4" t="s">
        <v>315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2"/>
      <c r="R1" s="1"/>
      <c r="S1" s="1"/>
      <c r="T1" s="1"/>
      <c r="U1" s="1"/>
      <c r="V1" s="1"/>
    </row>
    <row r="2" spans="1:25" ht="18.75" customHeight="1" thickBot="1" x14ac:dyDescent="0.3">
      <c r="A2" s="13" t="s">
        <v>80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14"/>
      <c r="U2" s="14"/>
      <c r="V2" s="15" t="s">
        <v>81</v>
      </c>
      <c r="W2" s="14"/>
      <c r="X2" s="16" t="s">
        <v>82</v>
      </c>
    </row>
    <row r="3" spans="1:25" x14ac:dyDescent="0.25">
      <c r="A3" s="446" t="s">
        <v>128</v>
      </c>
      <c r="B3" s="531" t="s">
        <v>173</v>
      </c>
      <c r="C3" s="548"/>
      <c r="D3" s="545" t="s">
        <v>307</v>
      </c>
      <c r="E3" s="464" t="s">
        <v>316</v>
      </c>
      <c r="F3" s="464"/>
      <c r="G3" s="464"/>
      <c r="H3" s="464"/>
      <c r="I3" s="464"/>
      <c r="J3" s="464"/>
      <c r="K3" s="464"/>
      <c r="L3" s="464"/>
      <c r="M3" s="464"/>
      <c r="N3" s="464"/>
      <c r="O3" s="464"/>
      <c r="P3" s="464"/>
      <c r="Q3" s="464"/>
      <c r="R3" s="464"/>
      <c r="S3" s="464"/>
      <c r="T3" s="464"/>
      <c r="U3" s="550"/>
      <c r="V3" s="550"/>
      <c r="W3"/>
    </row>
    <row r="4" spans="1:25" x14ac:dyDescent="0.25">
      <c r="A4" s="447"/>
      <c r="B4" s="533"/>
      <c r="C4" s="549"/>
      <c r="D4" s="546"/>
      <c r="E4" s="499" t="s">
        <v>285</v>
      </c>
      <c r="F4" s="441"/>
      <c r="G4" s="441" t="s">
        <v>286</v>
      </c>
      <c r="H4" s="441"/>
      <c r="I4" s="551" t="s">
        <v>287</v>
      </c>
      <c r="J4" s="551"/>
      <c r="K4" s="441" t="s">
        <v>288</v>
      </c>
      <c r="L4" s="441"/>
      <c r="M4" s="441" t="s">
        <v>289</v>
      </c>
      <c r="N4" s="441"/>
      <c r="O4" s="441" t="s">
        <v>290</v>
      </c>
      <c r="P4" s="441"/>
      <c r="Q4" s="441" t="s">
        <v>291</v>
      </c>
      <c r="R4" s="441"/>
      <c r="S4" s="441" t="s">
        <v>292</v>
      </c>
      <c r="T4" s="441"/>
      <c r="U4" s="501" t="s">
        <v>293</v>
      </c>
      <c r="V4" s="530"/>
      <c r="W4"/>
    </row>
    <row r="5" spans="1:25" x14ac:dyDescent="0.25">
      <c r="A5" s="447"/>
      <c r="B5" s="513"/>
      <c r="C5" s="507"/>
      <c r="D5" s="547"/>
      <c r="E5" s="510"/>
      <c r="F5" s="511"/>
      <c r="G5" s="511"/>
      <c r="H5" s="511"/>
      <c r="I5" s="552"/>
      <c r="J5" s="552"/>
      <c r="K5" s="511"/>
      <c r="L5" s="511"/>
      <c r="M5" s="511"/>
      <c r="N5" s="511"/>
      <c r="O5" s="511"/>
      <c r="P5" s="511"/>
      <c r="Q5" s="511"/>
      <c r="R5" s="511"/>
      <c r="S5" s="511"/>
      <c r="T5" s="511"/>
      <c r="U5" s="507"/>
      <c r="V5" s="438"/>
      <c r="W5"/>
    </row>
    <row r="6" spans="1:25" ht="23.25" thickBot="1" x14ac:dyDescent="0.3">
      <c r="A6" s="448"/>
      <c r="B6" s="223" t="s">
        <v>181</v>
      </c>
      <c r="C6" s="50" t="s">
        <v>238</v>
      </c>
      <c r="D6" s="224" t="s">
        <v>181</v>
      </c>
      <c r="E6" s="226" t="s">
        <v>181</v>
      </c>
      <c r="F6" s="226" t="s">
        <v>295</v>
      </c>
      <c r="G6" s="49" t="s">
        <v>181</v>
      </c>
      <c r="H6" s="226" t="s">
        <v>295</v>
      </c>
      <c r="I6" s="49" t="s">
        <v>181</v>
      </c>
      <c r="J6" s="226" t="s">
        <v>295</v>
      </c>
      <c r="K6" s="49" t="s">
        <v>181</v>
      </c>
      <c r="L6" s="226" t="s">
        <v>295</v>
      </c>
      <c r="M6" s="49" t="s">
        <v>181</v>
      </c>
      <c r="N6" s="226" t="s">
        <v>295</v>
      </c>
      <c r="O6" s="49" t="s">
        <v>181</v>
      </c>
      <c r="P6" s="226" t="s">
        <v>295</v>
      </c>
      <c r="Q6" s="49" t="s">
        <v>181</v>
      </c>
      <c r="R6" s="226" t="s">
        <v>295</v>
      </c>
      <c r="S6" s="49" t="s">
        <v>181</v>
      </c>
      <c r="T6" s="226" t="s">
        <v>295</v>
      </c>
      <c r="U6" s="49" t="s">
        <v>181</v>
      </c>
      <c r="V6" s="227" t="s">
        <v>295</v>
      </c>
      <c r="W6"/>
    </row>
    <row r="7" spans="1:25" ht="18.75" customHeight="1" x14ac:dyDescent="0.25">
      <c r="A7" s="306" t="s">
        <v>136</v>
      </c>
      <c r="B7" s="307">
        <v>13165</v>
      </c>
      <c r="C7" s="309">
        <v>5.1595684225790396E-2</v>
      </c>
      <c r="D7" s="308">
        <v>3787</v>
      </c>
      <c r="E7" s="283">
        <v>6667</v>
      </c>
      <c r="F7" s="309">
        <v>0.50641853399164449</v>
      </c>
      <c r="G7" s="283">
        <v>1572</v>
      </c>
      <c r="H7" s="309">
        <v>0.11940751993923282</v>
      </c>
      <c r="I7" s="283">
        <v>2198</v>
      </c>
      <c r="J7" s="309">
        <v>0.16695784276490694</v>
      </c>
      <c r="K7" s="283">
        <v>469</v>
      </c>
      <c r="L7" s="309">
        <v>3.5624762628180782E-2</v>
      </c>
      <c r="M7" s="283">
        <v>247</v>
      </c>
      <c r="N7" s="309">
        <v>1.8761868590960882E-2</v>
      </c>
      <c r="O7" s="283">
        <v>175</v>
      </c>
      <c r="P7" s="309">
        <v>1.3292821876186859E-2</v>
      </c>
      <c r="Q7" s="283">
        <v>267</v>
      </c>
      <c r="R7" s="309">
        <v>2.0281048233953665E-2</v>
      </c>
      <c r="S7" s="283">
        <v>387</v>
      </c>
      <c r="T7" s="309">
        <v>2.939612609191037E-2</v>
      </c>
      <c r="U7" s="283">
        <v>1183</v>
      </c>
      <c r="V7" s="241">
        <v>8.9859475883023163E-2</v>
      </c>
      <c r="W7" s="310"/>
      <c r="X7" s="219"/>
      <c r="Y7" s="219"/>
    </row>
    <row r="8" spans="1:25" ht="18.75" customHeight="1" x14ac:dyDescent="0.25">
      <c r="A8" s="76" t="s">
        <v>137</v>
      </c>
      <c r="B8" s="58">
        <v>1737</v>
      </c>
      <c r="C8" s="295">
        <v>4.2360687721009635E-2</v>
      </c>
      <c r="D8" s="26">
        <v>609</v>
      </c>
      <c r="E8" s="59">
        <v>945</v>
      </c>
      <c r="F8" s="295">
        <v>0.54404145077720212</v>
      </c>
      <c r="G8" s="59">
        <v>116</v>
      </c>
      <c r="H8" s="295">
        <v>6.6781807714450206E-2</v>
      </c>
      <c r="I8" s="59">
        <v>187</v>
      </c>
      <c r="J8" s="295">
        <v>0.10765687967760507</v>
      </c>
      <c r="K8" s="59">
        <v>66</v>
      </c>
      <c r="L8" s="295">
        <v>3.7996545768566495E-2</v>
      </c>
      <c r="M8" s="59">
        <v>54</v>
      </c>
      <c r="N8" s="295">
        <v>3.1088082901554404E-2</v>
      </c>
      <c r="O8" s="59">
        <v>56</v>
      </c>
      <c r="P8" s="295">
        <v>3.223949337938975E-2</v>
      </c>
      <c r="Q8" s="59">
        <v>22</v>
      </c>
      <c r="R8" s="295">
        <v>1.2665515256188831E-2</v>
      </c>
      <c r="S8" s="59">
        <v>45</v>
      </c>
      <c r="T8" s="295">
        <v>2.5906735751295335E-2</v>
      </c>
      <c r="U8" s="59">
        <v>246</v>
      </c>
      <c r="V8" s="245">
        <v>0.14162348877374784</v>
      </c>
      <c r="W8" s="310"/>
      <c r="X8" s="219"/>
      <c r="Y8" s="219"/>
    </row>
    <row r="9" spans="1:25" ht="18.75" customHeight="1" x14ac:dyDescent="0.25">
      <c r="A9" s="76" t="s">
        <v>138</v>
      </c>
      <c r="B9" s="58">
        <v>1383</v>
      </c>
      <c r="C9" s="295">
        <v>5.2917543524009951E-2</v>
      </c>
      <c r="D9" s="26">
        <v>474</v>
      </c>
      <c r="E9" s="59">
        <v>608</v>
      </c>
      <c r="F9" s="295">
        <v>0.43962400578452637</v>
      </c>
      <c r="G9" s="59">
        <v>186</v>
      </c>
      <c r="H9" s="295">
        <v>0.13449023861171366</v>
      </c>
      <c r="I9" s="59">
        <v>314</v>
      </c>
      <c r="J9" s="295">
        <v>0.22704266088214028</v>
      </c>
      <c r="K9" s="59">
        <v>43</v>
      </c>
      <c r="L9" s="295">
        <v>3.1091829356471441E-2</v>
      </c>
      <c r="M9" s="59">
        <v>15</v>
      </c>
      <c r="N9" s="295">
        <v>1.0845986984815618E-2</v>
      </c>
      <c r="O9" s="59">
        <v>20</v>
      </c>
      <c r="P9" s="295">
        <v>1.4461315979754157E-2</v>
      </c>
      <c r="Q9" s="59">
        <v>14</v>
      </c>
      <c r="R9" s="295">
        <v>1.012292118582791E-2</v>
      </c>
      <c r="S9" s="59">
        <v>17</v>
      </c>
      <c r="T9" s="295">
        <v>1.2292118582791034E-2</v>
      </c>
      <c r="U9" s="59">
        <v>166</v>
      </c>
      <c r="V9" s="245">
        <v>0.12002892263195951</v>
      </c>
      <c r="W9" s="310"/>
      <c r="X9" s="219"/>
      <c r="Y9" s="219"/>
    </row>
    <row r="10" spans="1:25" ht="18.75" customHeight="1" x14ac:dyDescent="0.25">
      <c r="A10" s="76" t="s">
        <v>139</v>
      </c>
      <c r="B10" s="58">
        <v>495</v>
      </c>
      <c r="C10" s="295">
        <v>3.1647592864906336E-2</v>
      </c>
      <c r="D10" s="26">
        <v>75</v>
      </c>
      <c r="E10" s="59">
        <v>312</v>
      </c>
      <c r="F10" s="295">
        <v>0.63030303030303025</v>
      </c>
      <c r="G10" s="59">
        <v>18</v>
      </c>
      <c r="H10" s="295">
        <v>3.6363636363636362E-2</v>
      </c>
      <c r="I10" s="59">
        <v>85</v>
      </c>
      <c r="J10" s="295">
        <v>0.17171717171717171</v>
      </c>
      <c r="K10" s="59">
        <v>17</v>
      </c>
      <c r="L10" s="295">
        <v>3.4343434343434343E-2</v>
      </c>
      <c r="M10" s="59">
        <v>10</v>
      </c>
      <c r="N10" s="295">
        <v>2.0202020202020204E-2</v>
      </c>
      <c r="O10" s="59">
        <v>7</v>
      </c>
      <c r="P10" s="295">
        <v>1.4141414141414142E-2</v>
      </c>
      <c r="Q10" s="59">
        <v>8</v>
      </c>
      <c r="R10" s="295">
        <v>1.6161616161616162E-2</v>
      </c>
      <c r="S10" s="59">
        <v>15</v>
      </c>
      <c r="T10" s="295">
        <v>3.0303030303030304E-2</v>
      </c>
      <c r="U10" s="59">
        <v>23</v>
      </c>
      <c r="V10" s="245">
        <v>4.6464646464646465E-2</v>
      </c>
      <c r="W10" s="310"/>
      <c r="X10" s="219"/>
      <c r="Y10" s="219"/>
    </row>
    <row r="11" spans="1:25" ht="18.75" customHeight="1" x14ac:dyDescent="0.25">
      <c r="A11" s="76" t="s">
        <v>140</v>
      </c>
      <c r="B11" s="58">
        <v>546</v>
      </c>
      <c r="C11" s="295">
        <v>3.8278182837913628E-2</v>
      </c>
      <c r="D11" s="26">
        <v>79</v>
      </c>
      <c r="E11" s="59">
        <v>221</v>
      </c>
      <c r="F11" s="295">
        <v>0.40476190476190477</v>
      </c>
      <c r="G11" s="59">
        <v>138</v>
      </c>
      <c r="H11" s="295">
        <v>0.25274725274725274</v>
      </c>
      <c r="I11" s="59">
        <v>88</v>
      </c>
      <c r="J11" s="295">
        <v>0.16117216117216118</v>
      </c>
      <c r="K11" s="59">
        <v>16</v>
      </c>
      <c r="L11" s="295">
        <v>2.9304029304029304E-2</v>
      </c>
      <c r="M11" s="59">
        <v>11</v>
      </c>
      <c r="N11" s="295">
        <v>2.0146520146520148E-2</v>
      </c>
      <c r="O11" s="59">
        <v>8</v>
      </c>
      <c r="P11" s="295">
        <v>1.4652014652014652E-2</v>
      </c>
      <c r="Q11" s="59">
        <v>10</v>
      </c>
      <c r="R11" s="295">
        <v>1.8315018315018316E-2</v>
      </c>
      <c r="S11" s="59">
        <v>18</v>
      </c>
      <c r="T11" s="295">
        <v>3.2967032967032968E-2</v>
      </c>
      <c r="U11" s="59">
        <v>36</v>
      </c>
      <c r="V11" s="245">
        <v>6.5934065934065936E-2</v>
      </c>
      <c r="W11" s="310"/>
      <c r="X11" s="219"/>
      <c r="Y11" s="219"/>
    </row>
    <row r="12" spans="1:25" ht="18.75" customHeight="1" x14ac:dyDescent="0.25">
      <c r="A12" s="76" t="s">
        <v>141</v>
      </c>
      <c r="B12" s="58">
        <v>399</v>
      </c>
      <c r="C12" s="295">
        <v>6.3605930176948822E-2</v>
      </c>
      <c r="D12" s="26">
        <v>80</v>
      </c>
      <c r="E12" s="59">
        <v>256</v>
      </c>
      <c r="F12" s="295">
        <v>0.64160401002506262</v>
      </c>
      <c r="G12" s="59">
        <v>32</v>
      </c>
      <c r="H12" s="295">
        <v>8.0200501253132828E-2</v>
      </c>
      <c r="I12" s="59">
        <v>33</v>
      </c>
      <c r="J12" s="295">
        <v>8.2706766917293228E-2</v>
      </c>
      <c r="K12" s="59">
        <v>4</v>
      </c>
      <c r="L12" s="295">
        <v>1.0025062656641603E-2</v>
      </c>
      <c r="M12" s="59">
        <v>3</v>
      </c>
      <c r="N12" s="295">
        <v>7.5187969924812026E-3</v>
      </c>
      <c r="O12" s="59">
        <v>3</v>
      </c>
      <c r="P12" s="295">
        <v>7.5187969924812026E-3</v>
      </c>
      <c r="Q12" s="59">
        <v>5</v>
      </c>
      <c r="R12" s="295">
        <v>1.2531328320802004E-2</v>
      </c>
      <c r="S12" s="59">
        <v>3</v>
      </c>
      <c r="T12" s="295">
        <v>7.5187969924812026E-3</v>
      </c>
      <c r="U12" s="59">
        <v>60</v>
      </c>
      <c r="V12" s="245">
        <v>0.15037593984962405</v>
      </c>
      <c r="W12" s="310"/>
      <c r="X12" s="219"/>
      <c r="Y12" s="219"/>
    </row>
    <row r="13" spans="1:25" ht="18.75" customHeight="1" x14ac:dyDescent="0.25">
      <c r="A13" s="76" t="s">
        <v>142</v>
      </c>
      <c r="B13" s="58">
        <v>1025</v>
      </c>
      <c r="C13" s="295">
        <v>5.4181203087007086E-2</v>
      </c>
      <c r="D13" s="26">
        <v>225</v>
      </c>
      <c r="E13" s="59">
        <v>433</v>
      </c>
      <c r="F13" s="295">
        <v>0.42243902439024389</v>
      </c>
      <c r="G13" s="59">
        <v>190</v>
      </c>
      <c r="H13" s="295">
        <v>0.18536585365853658</v>
      </c>
      <c r="I13" s="59">
        <v>147</v>
      </c>
      <c r="J13" s="295">
        <v>0.14341463414634145</v>
      </c>
      <c r="K13" s="59">
        <v>61</v>
      </c>
      <c r="L13" s="295">
        <v>5.9512195121951217E-2</v>
      </c>
      <c r="M13" s="59">
        <v>8</v>
      </c>
      <c r="N13" s="295">
        <v>7.8048780487804878E-3</v>
      </c>
      <c r="O13" s="59">
        <v>12</v>
      </c>
      <c r="P13" s="295">
        <v>1.1707317073170732E-2</v>
      </c>
      <c r="Q13" s="59">
        <v>9</v>
      </c>
      <c r="R13" s="295">
        <v>8.7804878048780496E-3</v>
      </c>
      <c r="S13" s="59">
        <v>22</v>
      </c>
      <c r="T13" s="295">
        <v>2.1463414634146343E-2</v>
      </c>
      <c r="U13" s="59">
        <v>143</v>
      </c>
      <c r="V13" s="245">
        <v>0.13951219512195123</v>
      </c>
      <c r="W13" s="310"/>
      <c r="X13" s="219"/>
      <c r="Y13" s="219"/>
    </row>
    <row r="14" spans="1:25" ht="18.75" customHeight="1" x14ac:dyDescent="0.25">
      <c r="A14" s="76" t="s">
        <v>143</v>
      </c>
      <c r="B14" s="58">
        <v>364</v>
      </c>
      <c r="C14" s="295">
        <v>3.7241661551053816E-2</v>
      </c>
      <c r="D14" s="26">
        <v>107</v>
      </c>
      <c r="E14" s="59">
        <v>156</v>
      </c>
      <c r="F14" s="295">
        <v>0.42857142857142855</v>
      </c>
      <c r="G14" s="59">
        <v>64</v>
      </c>
      <c r="H14" s="295">
        <v>0.17582417582417584</v>
      </c>
      <c r="I14" s="59">
        <v>63</v>
      </c>
      <c r="J14" s="295">
        <v>0.17307692307692307</v>
      </c>
      <c r="K14" s="59">
        <v>24</v>
      </c>
      <c r="L14" s="295">
        <v>6.5934065934065936E-2</v>
      </c>
      <c r="M14" s="59">
        <v>9</v>
      </c>
      <c r="N14" s="295">
        <v>2.4725274725274724E-2</v>
      </c>
      <c r="O14" s="59">
        <v>6</v>
      </c>
      <c r="P14" s="295">
        <v>1.6483516483516484E-2</v>
      </c>
      <c r="Q14" s="59">
        <v>7</v>
      </c>
      <c r="R14" s="295">
        <v>1.9230769230769232E-2</v>
      </c>
      <c r="S14" s="59">
        <v>13</v>
      </c>
      <c r="T14" s="295">
        <v>3.5714285714285712E-2</v>
      </c>
      <c r="U14" s="59">
        <v>22</v>
      </c>
      <c r="V14" s="245">
        <v>6.043956043956044E-2</v>
      </c>
      <c r="W14" s="310"/>
      <c r="X14" s="219"/>
      <c r="Y14" s="219"/>
    </row>
    <row r="15" spans="1:25" ht="18.75" customHeight="1" x14ac:dyDescent="0.25">
      <c r="A15" s="76" t="s">
        <v>144</v>
      </c>
      <c r="B15" s="58">
        <v>722</v>
      </c>
      <c r="C15" s="295">
        <v>5.4029783731198086E-2</v>
      </c>
      <c r="D15" s="26">
        <v>251</v>
      </c>
      <c r="E15" s="59">
        <v>355</v>
      </c>
      <c r="F15" s="295">
        <v>0.4916897506925208</v>
      </c>
      <c r="G15" s="59">
        <v>66</v>
      </c>
      <c r="H15" s="295">
        <v>9.141274238227147E-2</v>
      </c>
      <c r="I15" s="59">
        <v>121</v>
      </c>
      <c r="J15" s="295">
        <v>0.16759002770083103</v>
      </c>
      <c r="K15" s="59">
        <v>32</v>
      </c>
      <c r="L15" s="295">
        <v>4.4321329639889197E-2</v>
      </c>
      <c r="M15" s="59">
        <v>25</v>
      </c>
      <c r="N15" s="295">
        <v>3.4626038781163437E-2</v>
      </c>
      <c r="O15" s="59">
        <v>2</v>
      </c>
      <c r="P15" s="295">
        <v>2.7700831024930748E-3</v>
      </c>
      <c r="Q15" s="59">
        <v>35</v>
      </c>
      <c r="R15" s="295">
        <v>4.8476454293628811E-2</v>
      </c>
      <c r="S15" s="59">
        <v>17</v>
      </c>
      <c r="T15" s="295">
        <v>2.3545706371191136E-2</v>
      </c>
      <c r="U15" s="59">
        <v>69</v>
      </c>
      <c r="V15" s="245">
        <v>9.5567867036011084E-2</v>
      </c>
      <c r="W15" s="310"/>
      <c r="X15" s="219"/>
      <c r="Y15" s="219"/>
    </row>
    <row r="16" spans="1:25" ht="18.75" customHeight="1" x14ac:dyDescent="0.25">
      <c r="A16" s="76" t="s">
        <v>145</v>
      </c>
      <c r="B16" s="58">
        <v>701</v>
      </c>
      <c r="C16" s="295">
        <v>5.4552529182879381E-2</v>
      </c>
      <c r="D16" s="26">
        <v>142</v>
      </c>
      <c r="E16" s="59">
        <v>414</v>
      </c>
      <c r="F16" s="295">
        <v>0.59058487874465049</v>
      </c>
      <c r="G16" s="59">
        <v>80</v>
      </c>
      <c r="H16" s="295">
        <v>0.11412268188302425</v>
      </c>
      <c r="I16" s="59">
        <v>122</v>
      </c>
      <c r="J16" s="295">
        <v>0.17403708987161198</v>
      </c>
      <c r="K16" s="59">
        <v>22</v>
      </c>
      <c r="L16" s="295">
        <v>3.1383737517831668E-2</v>
      </c>
      <c r="M16" s="59">
        <v>7</v>
      </c>
      <c r="N16" s="295">
        <v>9.9857346647646214E-3</v>
      </c>
      <c r="O16" s="59">
        <v>4</v>
      </c>
      <c r="P16" s="295">
        <v>5.7061340941512127E-3</v>
      </c>
      <c r="Q16" s="59">
        <v>6</v>
      </c>
      <c r="R16" s="295">
        <v>8.5592011412268191E-3</v>
      </c>
      <c r="S16" s="59">
        <v>14</v>
      </c>
      <c r="T16" s="295">
        <v>1.9971469329529243E-2</v>
      </c>
      <c r="U16" s="59">
        <v>32</v>
      </c>
      <c r="V16" s="245">
        <v>4.5649072753209702E-2</v>
      </c>
      <c r="W16" s="310"/>
      <c r="X16" s="219"/>
      <c r="Y16" s="219"/>
    </row>
    <row r="17" spans="1:25" ht="18.75" customHeight="1" x14ac:dyDescent="0.25">
      <c r="A17" s="76" t="s">
        <v>146</v>
      </c>
      <c r="B17" s="58">
        <v>633</v>
      </c>
      <c r="C17" s="295">
        <v>4.8180849444359873E-2</v>
      </c>
      <c r="D17" s="26">
        <v>116</v>
      </c>
      <c r="E17" s="59">
        <v>394</v>
      </c>
      <c r="F17" s="295">
        <v>0.62243285939968407</v>
      </c>
      <c r="G17" s="59">
        <v>47</v>
      </c>
      <c r="H17" s="295">
        <v>7.4249605055292253E-2</v>
      </c>
      <c r="I17" s="59">
        <v>87</v>
      </c>
      <c r="J17" s="295">
        <v>0.13744075829383887</v>
      </c>
      <c r="K17" s="59">
        <v>10</v>
      </c>
      <c r="L17" s="295">
        <v>1.579778830963665E-2</v>
      </c>
      <c r="M17" s="59">
        <v>11</v>
      </c>
      <c r="N17" s="295">
        <v>1.7377567140600316E-2</v>
      </c>
      <c r="O17" s="59">
        <v>8</v>
      </c>
      <c r="P17" s="295">
        <v>1.2638230647709321E-2</v>
      </c>
      <c r="Q17" s="59">
        <v>8</v>
      </c>
      <c r="R17" s="295">
        <v>1.2638230647709321E-2</v>
      </c>
      <c r="S17" s="59">
        <v>12</v>
      </c>
      <c r="T17" s="295">
        <v>1.8957345971563982E-2</v>
      </c>
      <c r="U17" s="59">
        <v>56</v>
      </c>
      <c r="V17" s="245">
        <v>8.8467614533965247E-2</v>
      </c>
      <c r="W17" s="310"/>
      <c r="X17" s="219"/>
      <c r="Y17" s="219"/>
    </row>
    <row r="18" spans="1:25" ht="18.75" customHeight="1" x14ac:dyDescent="0.25">
      <c r="A18" s="76" t="s">
        <v>147</v>
      </c>
      <c r="B18" s="58">
        <v>1775</v>
      </c>
      <c r="C18" s="295">
        <v>6.5142395772166767E-2</v>
      </c>
      <c r="D18" s="26">
        <v>442</v>
      </c>
      <c r="E18" s="59">
        <v>1102</v>
      </c>
      <c r="F18" s="295">
        <v>0.62084507042253523</v>
      </c>
      <c r="G18" s="59">
        <v>222</v>
      </c>
      <c r="H18" s="295">
        <v>0.12507042253521128</v>
      </c>
      <c r="I18" s="59">
        <v>178</v>
      </c>
      <c r="J18" s="295">
        <v>0.10028169014084506</v>
      </c>
      <c r="K18" s="59">
        <v>25</v>
      </c>
      <c r="L18" s="295">
        <v>1.4084507042253521E-2</v>
      </c>
      <c r="M18" s="59">
        <v>21</v>
      </c>
      <c r="N18" s="295">
        <v>1.1830985915492958E-2</v>
      </c>
      <c r="O18" s="59">
        <v>18</v>
      </c>
      <c r="P18" s="295">
        <v>1.0140845070422535E-2</v>
      </c>
      <c r="Q18" s="59">
        <v>56</v>
      </c>
      <c r="R18" s="295">
        <v>3.1549295774647886E-2</v>
      </c>
      <c r="S18" s="59">
        <v>90</v>
      </c>
      <c r="T18" s="295">
        <v>5.0704225352112678E-2</v>
      </c>
      <c r="U18" s="59">
        <v>63</v>
      </c>
      <c r="V18" s="245">
        <v>3.549295774647887E-2</v>
      </c>
      <c r="W18" s="310"/>
      <c r="X18" s="219"/>
      <c r="Y18" s="219"/>
    </row>
    <row r="19" spans="1:25" ht="18.75" customHeight="1" x14ac:dyDescent="0.25">
      <c r="A19" s="76" t="s">
        <v>148</v>
      </c>
      <c r="B19" s="58">
        <v>1097</v>
      </c>
      <c r="C19" s="295">
        <v>7.0347569578042835E-2</v>
      </c>
      <c r="D19" s="26">
        <v>432</v>
      </c>
      <c r="E19" s="59">
        <v>515</v>
      </c>
      <c r="F19" s="295">
        <v>0.46946216955332726</v>
      </c>
      <c r="G19" s="59">
        <v>109</v>
      </c>
      <c r="H19" s="295">
        <v>9.9361896080218781E-2</v>
      </c>
      <c r="I19" s="228">
        <v>244</v>
      </c>
      <c r="J19" s="295">
        <v>0.22242479489516864</v>
      </c>
      <c r="K19" s="59">
        <v>36</v>
      </c>
      <c r="L19" s="295">
        <v>3.2816773017319965E-2</v>
      </c>
      <c r="M19" s="59">
        <v>10</v>
      </c>
      <c r="N19" s="295">
        <v>9.1157702825888781E-3</v>
      </c>
      <c r="O19" s="59">
        <v>13</v>
      </c>
      <c r="P19" s="295">
        <v>1.1850501367365542E-2</v>
      </c>
      <c r="Q19" s="59">
        <v>6</v>
      </c>
      <c r="R19" s="295">
        <v>5.4694621695533276E-3</v>
      </c>
      <c r="S19" s="59">
        <v>17</v>
      </c>
      <c r="T19" s="295">
        <v>1.5496809480401094E-2</v>
      </c>
      <c r="U19" s="59">
        <v>147</v>
      </c>
      <c r="V19" s="245">
        <v>0.13400182315405651</v>
      </c>
      <c r="W19" s="310"/>
      <c r="X19" s="219"/>
      <c r="Y19" s="219"/>
    </row>
    <row r="20" spans="1:25" ht="18.75" customHeight="1" x14ac:dyDescent="0.25">
      <c r="A20" s="76" t="s">
        <v>149</v>
      </c>
      <c r="B20" s="230">
        <v>845</v>
      </c>
      <c r="C20" s="295">
        <v>6.0826374892024186E-2</v>
      </c>
      <c r="D20" s="299">
        <v>181</v>
      </c>
      <c r="E20" s="228">
        <v>417</v>
      </c>
      <c r="F20" s="295">
        <v>0.49349112426035502</v>
      </c>
      <c r="G20" s="228">
        <v>156</v>
      </c>
      <c r="H20" s="295">
        <v>0.18461538461538463</v>
      </c>
      <c r="I20" s="228">
        <v>128</v>
      </c>
      <c r="J20" s="295">
        <v>0.1514792899408284</v>
      </c>
      <c r="K20" s="228">
        <v>21</v>
      </c>
      <c r="L20" s="295">
        <v>2.4852071005917159E-2</v>
      </c>
      <c r="M20" s="228">
        <v>38</v>
      </c>
      <c r="N20" s="295">
        <v>4.4970414201183431E-2</v>
      </c>
      <c r="O20" s="228">
        <v>7</v>
      </c>
      <c r="P20" s="295">
        <v>8.2840236686390536E-3</v>
      </c>
      <c r="Q20" s="228">
        <v>24</v>
      </c>
      <c r="R20" s="295">
        <v>2.8402366863905324E-2</v>
      </c>
      <c r="S20" s="228">
        <v>18</v>
      </c>
      <c r="T20" s="295">
        <v>2.1301775147928994E-2</v>
      </c>
      <c r="U20" s="228">
        <v>36</v>
      </c>
      <c r="V20" s="245">
        <v>4.2603550295857988E-2</v>
      </c>
      <c r="W20" s="310"/>
      <c r="X20" s="219"/>
      <c r="Y20" s="219"/>
    </row>
    <row r="21" spans="1:25" ht="18.75" customHeight="1" x14ac:dyDescent="0.25">
      <c r="A21" s="311" t="s">
        <v>150</v>
      </c>
      <c r="B21" s="230">
        <v>1443</v>
      </c>
      <c r="C21" s="295">
        <v>5.3322001330278618E-2</v>
      </c>
      <c r="D21" s="299">
        <v>574</v>
      </c>
      <c r="E21" s="228">
        <v>539</v>
      </c>
      <c r="F21" s="295">
        <v>0.37352737352737353</v>
      </c>
      <c r="G21" s="228">
        <v>148</v>
      </c>
      <c r="H21" s="295">
        <v>0.10256410256410256</v>
      </c>
      <c r="I21" s="228">
        <v>401</v>
      </c>
      <c r="J21" s="295">
        <v>0.27789327789327789</v>
      </c>
      <c r="K21" s="228">
        <v>92</v>
      </c>
      <c r="L21" s="295">
        <v>6.3756063756063755E-2</v>
      </c>
      <c r="M21" s="228">
        <v>25</v>
      </c>
      <c r="N21" s="295">
        <v>1.7325017325017324E-2</v>
      </c>
      <c r="O21" s="228">
        <v>11</v>
      </c>
      <c r="P21" s="295">
        <v>7.6230076230076231E-3</v>
      </c>
      <c r="Q21" s="228">
        <v>57</v>
      </c>
      <c r="R21" s="295">
        <v>3.9501039501039503E-2</v>
      </c>
      <c r="S21" s="228">
        <v>86</v>
      </c>
      <c r="T21" s="295">
        <v>5.9598059598059597E-2</v>
      </c>
      <c r="U21" s="228">
        <v>84</v>
      </c>
      <c r="V21" s="245">
        <v>5.8212058212058215E-2</v>
      </c>
      <c r="W21" s="310"/>
      <c r="X21" s="219"/>
      <c r="Y21" s="219"/>
    </row>
    <row r="22" spans="1:25" ht="7.5" customHeight="1" x14ac:dyDescent="0.25">
      <c r="A22" s="312"/>
      <c r="B22" s="246"/>
      <c r="C22" s="145"/>
      <c r="D22" s="246"/>
      <c r="E22" s="246"/>
      <c r="F22" s="145"/>
      <c r="G22" s="246"/>
      <c r="H22" s="145"/>
      <c r="I22" s="246"/>
      <c r="J22" s="145"/>
      <c r="K22" s="246"/>
      <c r="L22" s="145"/>
      <c r="M22" s="246"/>
      <c r="N22" s="145"/>
      <c r="O22" s="246"/>
      <c r="P22" s="145"/>
      <c r="Q22" s="246"/>
      <c r="R22" s="145"/>
      <c r="S22" s="246"/>
      <c r="T22" s="145"/>
      <c r="U22" s="246"/>
      <c r="V22" s="145"/>
      <c r="W22" s="310"/>
    </row>
    <row r="23" spans="1:25" x14ac:dyDescent="0.25">
      <c r="A23" s="62" t="s">
        <v>308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</row>
    <row r="24" spans="1:25" x14ac:dyDescent="0.25">
      <c r="A24" s="47" t="s">
        <v>297</v>
      </c>
      <c r="B24" s="204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37"/>
      <c r="N24" s="37"/>
      <c r="O24" s="37"/>
      <c r="P24" s="37"/>
      <c r="Q24" s="37"/>
      <c r="R24" s="37"/>
      <c r="S24" s="37"/>
      <c r="T24" s="37"/>
      <c r="U24" s="37"/>
      <c r="V24" s="37"/>
    </row>
    <row r="25" spans="1:25" x14ac:dyDescent="0.25">
      <c r="A25" s="47" t="s">
        <v>317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5" x14ac:dyDescent="0.25">
      <c r="A26" s="47" t="s">
        <v>318</v>
      </c>
    </row>
    <row r="27" spans="1:25" ht="14.25" customHeight="1" x14ac:dyDescent="0.25">
      <c r="A27" s="48"/>
    </row>
  </sheetData>
  <mergeCells count="13">
    <mergeCell ref="Q4:R5"/>
    <mergeCell ref="S4:T5"/>
    <mergeCell ref="U4:V5"/>
    <mergeCell ref="A3:A6"/>
    <mergeCell ref="B3:C5"/>
    <mergeCell ref="D3:D5"/>
    <mergeCell ref="E3:V3"/>
    <mergeCell ref="E4:F5"/>
    <mergeCell ref="G4:H5"/>
    <mergeCell ref="I4:J5"/>
    <mergeCell ref="K4:L5"/>
    <mergeCell ref="M4:N5"/>
    <mergeCell ref="O4:P5"/>
  </mergeCells>
  <hyperlinks>
    <hyperlink ref="X2" location="OBSAH!A1" display="Zpět na obsah" xr:uid="{1EF4CD72-E6EE-4FE3-B08A-B37AFA7F01CD}"/>
  </hyperlinks>
  <pageMargins left="0.7" right="0.7" top="0.78740157499999996" bottom="0.78740157499999996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B39D4-3727-4D9D-8E24-F4A42E513309}">
  <dimension ref="A1:X27"/>
  <sheetViews>
    <sheetView showGridLines="0" zoomScaleNormal="100" workbookViewId="0"/>
  </sheetViews>
  <sheetFormatPr defaultRowHeight="15" x14ac:dyDescent="0.25"/>
  <cols>
    <col min="1" max="1" width="17.140625" style="41" customWidth="1"/>
    <col min="2" max="2" width="6.28515625" style="41" customWidth="1"/>
    <col min="3" max="3" width="5.7109375" style="41" customWidth="1"/>
    <col min="4" max="4" width="6.42578125" style="41" customWidth="1"/>
    <col min="5" max="5" width="6.28515625" style="41" bestFit="1" customWidth="1"/>
    <col min="6" max="6" width="5.7109375" style="41" customWidth="1"/>
    <col min="7" max="7" width="5.42578125" style="41" bestFit="1" customWidth="1"/>
    <col min="8" max="8" width="5.7109375" style="41" customWidth="1"/>
    <col min="9" max="9" width="5.42578125" style="41" bestFit="1" customWidth="1"/>
    <col min="10" max="10" width="5.7109375" style="41" customWidth="1"/>
    <col min="11" max="11" width="4.7109375" style="41" customWidth="1"/>
    <col min="12" max="12" width="4.42578125" style="41" customWidth="1"/>
    <col min="13" max="13" width="4.5703125" style="41" customWidth="1"/>
    <col min="14" max="14" width="4.42578125" style="41" customWidth="1"/>
    <col min="15" max="15" width="4.5703125" style="41" customWidth="1"/>
    <col min="16" max="16" width="4.42578125" style="41" customWidth="1"/>
    <col min="17" max="17" width="4.7109375" style="41" customWidth="1"/>
    <col min="18" max="18" width="4.42578125" style="41" customWidth="1"/>
    <col min="19" max="19" width="5.42578125" style="41" bestFit="1" customWidth="1"/>
    <col min="20" max="20" width="5.5703125" style="41" customWidth="1"/>
    <col min="21" max="21" width="5.42578125" style="41" bestFit="1" customWidth="1"/>
    <col min="22" max="22" width="6.5703125" style="41" customWidth="1"/>
    <col min="23" max="23" width="9.140625" style="41"/>
  </cols>
  <sheetData>
    <row r="1" spans="1:24" ht="22.5" customHeight="1" x14ac:dyDescent="0.25">
      <c r="A1" s="4" t="s">
        <v>319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2"/>
      <c r="R1" s="1"/>
      <c r="S1" s="1"/>
      <c r="T1" s="1"/>
      <c r="U1" s="1"/>
      <c r="V1" s="1"/>
    </row>
    <row r="2" spans="1:24" ht="18.75" customHeight="1" thickBot="1" x14ac:dyDescent="0.3">
      <c r="A2" s="13" t="s">
        <v>80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2"/>
      <c r="T2" s="14"/>
      <c r="U2" s="14"/>
      <c r="V2" s="15" t="s">
        <v>81</v>
      </c>
      <c r="W2" s="14"/>
      <c r="X2" s="16" t="s">
        <v>82</v>
      </c>
    </row>
    <row r="3" spans="1:24" ht="17.100000000000001" customHeight="1" x14ac:dyDescent="0.25">
      <c r="A3" s="446" t="s">
        <v>128</v>
      </c>
      <c r="B3" s="531" t="s">
        <v>173</v>
      </c>
      <c r="C3" s="548"/>
      <c r="D3" s="545" t="s">
        <v>301</v>
      </c>
      <c r="E3" s="464" t="s">
        <v>284</v>
      </c>
      <c r="F3" s="464"/>
      <c r="G3" s="464"/>
      <c r="H3" s="464"/>
      <c r="I3" s="464"/>
      <c r="J3" s="464"/>
      <c r="K3" s="464"/>
      <c r="L3" s="464"/>
      <c r="M3" s="464"/>
      <c r="N3" s="464"/>
      <c r="O3" s="464"/>
      <c r="P3" s="464"/>
      <c r="Q3" s="464"/>
      <c r="R3" s="464"/>
      <c r="S3" s="464"/>
      <c r="T3" s="464"/>
      <c r="U3" s="550"/>
      <c r="V3" s="550"/>
      <c r="W3"/>
    </row>
    <row r="4" spans="1:24" ht="17.100000000000001" customHeight="1" x14ac:dyDescent="0.25">
      <c r="A4" s="447"/>
      <c r="B4" s="533"/>
      <c r="C4" s="549"/>
      <c r="D4" s="546"/>
      <c r="E4" s="499" t="s">
        <v>285</v>
      </c>
      <c r="F4" s="441"/>
      <c r="G4" s="441" t="s">
        <v>286</v>
      </c>
      <c r="H4" s="441"/>
      <c r="I4" s="551" t="s">
        <v>287</v>
      </c>
      <c r="J4" s="551"/>
      <c r="K4" s="441" t="s">
        <v>288</v>
      </c>
      <c r="L4" s="441"/>
      <c r="M4" s="441" t="s">
        <v>289</v>
      </c>
      <c r="N4" s="441"/>
      <c r="O4" s="441" t="s">
        <v>290</v>
      </c>
      <c r="P4" s="441"/>
      <c r="Q4" s="441" t="s">
        <v>291</v>
      </c>
      <c r="R4" s="441"/>
      <c r="S4" s="441" t="s">
        <v>292</v>
      </c>
      <c r="T4" s="441"/>
      <c r="U4" s="501" t="s">
        <v>293</v>
      </c>
      <c r="V4" s="530"/>
      <c r="W4"/>
    </row>
    <row r="5" spans="1:24" ht="21.75" customHeight="1" x14ac:dyDescent="0.25">
      <c r="A5" s="447"/>
      <c r="B5" s="513"/>
      <c r="C5" s="507"/>
      <c r="D5" s="547"/>
      <c r="E5" s="510"/>
      <c r="F5" s="511"/>
      <c r="G5" s="511"/>
      <c r="H5" s="511"/>
      <c r="I5" s="552"/>
      <c r="J5" s="552"/>
      <c r="K5" s="511"/>
      <c r="L5" s="511"/>
      <c r="M5" s="511"/>
      <c r="N5" s="511"/>
      <c r="O5" s="511"/>
      <c r="P5" s="511"/>
      <c r="Q5" s="511"/>
      <c r="R5" s="511"/>
      <c r="S5" s="511"/>
      <c r="T5" s="511"/>
      <c r="U5" s="507"/>
      <c r="V5" s="438"/>
      <c r="W5"/>
    </row>
    <row r="6" spans="1:24" ht="17.100000000000001" customHeight="1" thickBot="1" x14ac:dyDescent="0.3">
      <c r="A6" s="448"/>
      <c r="B6" s="223" t="s">
        <v>181</v>
      </c>
      <c r="C6" s="50" t="s">
        <v>238</v>
      </c>
      <c r="D6" s="224" t="s">
        <v>181</v>
      </c>
      <c r="E6" s="226" t="s">
        <v>181</v>
      </c>
      <c r="F6" s="226" t="s">
        <v>295</v>
      </c>
      <c r="G6" s="49" t="s">
        <v>181</v>
      </c>
      <c r="H6" s="226" t="s">
        <v>295</v>
      </c>
      <c r="I6" s="49" t="s">
        <v>181</v>
      </c>
      <c r="J6" s="226" t="s">
        <v>295</v>
      </c>
      <c r="K6" s="49" t="s">
        <v>181</v>
      </c>
      <c r="L6" s="226" t="s">
        <v>295</v>
      </c>
      <c r="M6" s="49" t="s">
        <v>181</v>
      </c>
      <c r="N6" s="226" t="s">
        <v>295</v>
      </c>
      <c r="O6" s="49" t="s">
        <v>181</v>
      </c>
      <c r="P6" s="226" t="s">
        <v>295</v>
      </c>
      <c r="Q6" s="49" t="s">
        <v>181</v>
      </c>
      <c r="R6" s="226" t="s">
        <v>295</v>
      </c>
      <c r="S6" s="49" t="s">
        <v>181</v>
      </c>
      <c r="T6" s="226" t="s">
        <v>295</v>
      </c>
      <c r="U6" s="49" t="s">
        <v>181</v>
      </c>
      <c r="V6" s="227" t="s">
        <v>295</v>
      </c>
      <c r="W6"/>
    </row>
    <row r="7" spans="1:24" ht="18.75" customHeight="1" x14ac:dyDescent="0.25">
      <c r="A7" s="306" t="s">
        <v>136</v>
      </c>
      <c r="B7" s="307">
        <v>21525</v>
      </c>
      <c r="C7" s="241">
        <v>8.2876438065022873E-2</v>
      </c>
      <c r="D7" s="308">
        <v>5192</v>
      </c>
      <c r="E7" s="283">
        <v>10985</v>
      </c>
      <c r="F7" s="241">
        <v>0.51033681765389083</v>
      </c>
      <c r="G7" s="242">
        <v>2703</v>
      </c>
      <c r="H7" s="241">
        <v>0.12557491289198605</v>
      </c>
      <c r="I7" s="242">
        <v>2334</v>
      </c>
      <c r="J7" s="309">
        <v>0.10843205574912892</v>
      </c>
      <c r="K7" s="283">
        <v>971</v>
      </c>
      <c r="L7" s="241">
        <v>4.511033681765389E-2</v>
      </c>
      <c r="M7" s="242">
        <v>284</v>
      </c>
      <c r="N7" s="309">
        <v>1.3193960511033682E-2</v>
      </c>
      <c r="O7" s="283">
        <v>202</v>
      </c>
      <c r="P7" s="241">
        <v>9.3844367015098722E-3</v>
      </c>
      <c r="Q7" s="242">
        <v>298</v>
      </c>
      <c r="R7" s="309">
        <v>1.3844367015098722E-2</v>
      </c>
      <c r="S7" s="283">
        <v>1596</v>
      </c>
      <c r="T7" s="309">
        <v>7.4146341463414631E-2</v>
      </c>
      <c r="U7" s="283">
        <v>2152</v>
      </c>
      <c r="V7" s="241">
        <v>9.9976771196283398E-2</v>
      </c>
      <c r="W7" s="310"/>
    </row>
    <row r="8" spans="1:24" ht="18.75" customHeight="1" x14ac:dyDescent="0.25">
      <c r="A8" s="76" t="s">
        <v>137</v>
      </c>
      <c r="B8" s="58">
        <v>2696</v>
      </c>
      <c r="C8" s="245">
        <v>6.4684853283428101E-2</v>
      </c>
      <c r="D8" s="26">
        <v>842</v>
      </c>
      <c r="E8" s="59">
        <v>1530</v>
      </c>
      <c r="F8" s="245">
        <v>0.56750741839762608</v>
      </c>
      <c r="G8" s="57">
        <v>146</v>
      </c>
      <c r="H8" s="245">
        <v>5.4154302670623149E-2</v>
      </c>
      <c r="I8" s="57">
        <v>200</v>
      </c>
      <c r="J8" s="295">
        <v>7.418397626112759E-2</v>
      </c>
      <c r="K8" s="59">
        <v>129</v>
      </c>
      <c r="L8" s="245">
        <v>4.78486646884273E-2</v>
      </c>
      <c r="M8" s="57">
        <v>45</v>
      </c>
      <c r="N8" s="295">
        <v>1.669139465875371E-2</v>
      </c>
      <c r="O8" s="59">
        <v>50</v>
      </c>
      <c r="P8" s="245">
        <v>1.8545994065281898E-2</v>
      </c>
      <c r="Q8" s="57">
        <v>34</v>
      </c>
      <c r="R8" s="295">
        <v>1.2611275964391691E-2</v>
      </c>
      <c r="S8" s="59">
        <v>175</v>
      </c>
      <c r="T8" s="295">
        <v>6.4910979228486654E-2</v>
      </c>
      <c r="U8" s="59">
        <v>387</v>
      </c>
      <c r="V8" s="245">
        <v>0.1435459940652819</v>
      </c>
      <c r="W8" s="310"/>
    </row>
    <row r="9" spans="1:24" ht="18.75" customHeight="1" x14ac:dyDescent="0.25">
      <c r="A9" s="76" t="s">
        <v>138</v>
      </c>
      <c r="B9" s="58">
        <v>2579</v>
      </c>
      <c r="C9" s="245">
        <v>9.69694690930967E-2</v>
      </c>
      <c r="D9" s="26">
        <v>704</v>
      </c>
      <c r="E9" s="59">
        <v>1143</v>
      </c>
      <c r="F9" s="245">
        <v>0.44319503683598294</v>
      </c>
      <c r="G9" s="57">
        <v>561</v>
      </c>
      <c r="H9" s="245">
        <v>0.21752617293524623</v>
      </c>
      <c r="I9" s="57">
        <v>317</v>
      </c>
      <c r="J9" s="295">
        <v>0.12291585886002326</v>
      </c>
      <c r="K9" s="59">
        <v>123</v>
      </c>
      <c r="L9" s="245">
        <v>4.7692904226444358E-2</v>
      </c>
      <c r="M9" s="57">
        <v>12</v>
      </c>
      <c r="N9" s="295">
        <v>4.6529662659945716E-3</v>
      </c>
      <c r="O9" s="59">
        <v>26</v>
      </c>
      <c r="P9" s="245">
        <v>1.0081426909654904E-2</v>
      </c>
      <c r="Q9" s="57">
        <v>17</v>
      </c>
      <c r="R9" s="295">
        <v>6.5917022101589767E-3</v>
      </c>
      <c r="S9" s="59">
        <v>109</v>
      </c>
      <c r="T9" s="295">
        <v>4.2264443582784028E-2</v>
      </c>
      <c r="U9" s="59">
        <v>271</v>
      </c>
      <c r="V9" s="245">
        <v>0.10507948817371074</v>
      </c>
      <c r="W9" s="310"/>
    </row>
    <row r="10" spans="1:24" ht="18.75" customHeight="1" x14ac:dyDescent="0.25">
      <c r="A10" s="76" t="s">
        <v>139</v>
      </c>
      <c r="B10" s="58">
        <v>939</v>
      </c>
      <c r="C10" s="245">
        <v>5.5793226381461676E-2</v>
      </c>
      <c r="D10" s="26">
        <v>133</v>
      </c>
      <c r="E10" s="59">
        <v>529</v>
      </c>
      <c r="F10" s="245">
        <v>0.5633652822151225</v>
      </c>
      <c r="G10" s="57">
        <v>75</v>
      </c>
      <c r="H10" s="245">
        <v>7.9872204472843447E-2</v>
      </c>
      <c r="I10" s="57">
        <v>123</v>
      </c>
      <c r="J10" s="295">
        <v>0.13099041533546327</v>
      </c>
      <c r="K10" s="59">
        <v>44</v>
      </c>
      <c r="L10" s="245">
        <v>4.6858359957401494E-2</v>
      </c>
      <c r="M10" s="57">
        <v>21</v>
      </c>
      <c r="N10" s="295">
        <v>2.2364217252396165E-2</v>
      </c>
      <c r="O10" s="59">
        <v>19</v>
      </c>
      <c r="P10" s="245">
        <v>2.0234291799787009E-2</v>
      </c>
      <c r="Q10" s="57">
        <v>11</v>
      </c>
      <c r="R10" s="295">
        <v>1.1714589989350373E-2</v>
      </c>
      <c r="S10" s="59">
        <v>56</v>
      </c>
      <c r="T10" s="295">
        <v>5.9637912673056445E-2</v>
      </c>
      <c r="U10" s="59">
        <v>61</v>
      </c>
      <c r="V10" s="245">
        <v>6.4962726304579346E-2</v>
      </c>
      <c r="W10" s="310"/>
    </row>
    <row r="11" spans="1:24" ht="18.75" customHeight="1" x14ac:dyDescent="0.25">
      <c r="A11" s="76" t="s">
        <v>140</v>
      </c>
      <c r="B11" s="58">
        <v>1021</v>
      </c>
      <c r="C11" s="245">
        <v>7.0220082530949107E-2</v>
      </c>
      <c r="D11" s="26">
        <v>93</v>
      </c>
      <c r="E11" s="59">
        <v>454</v>
      </c>
      <c r="F11" s="245">
        <v>0.4446620959843291</v>
      </c>
      <c r="G11" s="57">
        <v>200</v>
      </c>
      <c r="H11" s="245">
        <v>0.19588638589618021</v>
      </c>
      <c r="I11" s="57">
        <v>99</v>
      </c>
      <c r="J11" s="295">
        <v>9.6963761018609207E-2</v>
      </c>
      <c r="K11" s="59">
        <v>36</v>
      </c>
      <c r="L11" s="245">
        <v>3.5259549461312441E-2</v>
      </c>
      <c r="M11" s="57">
        <v>9</v>
      </c>
      <c r="N11" s="295">
        <v>8.8148873653281102E-3</v>
      </c>
      <c r="O11" s="59">
        <v>12</v>
      </c>
      <c r="P11" s="245">
        <v>1.1753183153770812E-2</v>
      </c>
      <c r="Q11" s="57">
        <v>19</v>
      </c>
      <c r="R11" s="295">
        <v>1.8609206660137122E-2</v>
      </c>
      <c r="S11" s="59">
        <v>77</v>
      </c>
      <c r="T11" s="295">
        <v>7.5416258570029385E-2</v>
      </c>
      <c r="U11" s="59">
        <v>115</v>
      </c>
      <c r="V11" s="245">
        <v>0.11263467189030363</v>
      </c>
      <c r="W11" s="310"/>
    </row>
    <row r="12" spans="1:24" ht="18.75" customHeight="1" x14ac:dyDescent="0.25">
      <c r="A12" s="76" t="s">
        <v>141</v>
      </c>
      <c r="B12" s="58">
        <v>570</v>
      </c>
      <c r="C12" s="245">
        <v>9.5413458319383998E-2</v>
      </c>
      <c r="D12" s="26">
        <v>80</v>
      </c>
      <c r="E12" s="59">
        <v>375</v>
      </c>
      <c r="F12" s="245">
        <v>0.65789473684210531</v>
      </c>
      <c r="G12" s="57">
        <v>46</v>
      </c>
      <c r="H12" s="245">
        <v>8.0701754385964913E-2</v>
      </c>
      <c r="I12" s="57">
        <v>33</v>
      </c>
      <c r="J12" s="295">
        <v>5.7894736842105263E-2</v>
      </c>
      <c r="K12" s="59">
        <v>6</v>
      </c>
      <c r="L12" s="245">
        <v>1.0526315789473684E-2</v>
      </c>
      <c r="M12" s="57">
        <v>8</v>
      </c>
      <c r="N12" s="295">
        <v>1.4035087719298246E-2</v>
      </c>
      <c r="O12" s="59">
        <v>2</v>
      </c>
      <c r="P12" s="245">
        <v>3.5087719298245615E-3</v>
      </c>
      <c r="Q12" s="57">
        <v>9</v>
      </c>
      <c r="R12" s="295">
        <v>1.5789473684210527E-2</v>
      </c>
      <c r="S12" s="59">
        <v>19</v>
      </c>
      <c r="T12" s="295">
        <v>3.3333333333333333E-2</v>
      </c>
      <c r="U12" s="59">
        <v>72</v>
      </c>
      <c r="V12" s="245">
        <v>0.12631578947368421</v>
      </c>
      <c r="W12" s="310"/>
    </row>
    <row r="13" spans="1:24" ht="18.75" customHeight="1" x14ac:dyDescent="0.25">
      <c r="A13" s="76" t="s">
        <v>142</v>
      </c>
      <c r="B13" s="58">
        <v>1571</v>
      </c>
      <c r="C13" s="245">
        <v>8.1998016597943521E-2</v>
      </c>
      <c r="D13" s="26">
        <v>289</v>
      </c>
      <c r="E13" s="59">
        <v>677</v>
      </c>
      <c r="F13" s="245">
        <v>0.43093570973901973</v>
      </c>
      <c r="G13" s="57">
        <v>288</v>
      </c>
      <c r="H13" s="245">
        <v>0.18332272437937619</v>
      </c>
      <c r="I13" s="57">
        <v>141</v>
      </c>
      <c r="J13" s="295">
        <v>8.9751750477402928E-2</v>
      </c>
      <c r="K13" s="59">
        <v>109</v>
      </c>
      <c r="L13" s="245">
        <v>6.9382558879694467E-2</v>
      </c>
      <c r="M13" s="57">
        <v>9</v>
      </c>
      <c r="N13" s="295">
        <v>5.7288351368555059E-3</v>
      </c>
      <c r="O13" s="59">
        <v>15</v>
      </c>
      <c r="P13" s="245">
        <v>9.5480585614258432E-3</v>
      </c>
      <c r="Q13" s="57">
        <v>14</v>
      </c>
      <c r="R13" s="295">
        <v>8.9115213239974542E-3</v>
      </c>
      <c r="S13" s="59">
        <v>76</v>
      </c>
      <c r="T13" s="295">
        <v>4.8376830044557603E-2</v>
      </c>
      <c r="U13" s="59">
        <v>242</v>
      </c>
      <c r="V13" s="245">
        <v>0.15404201145767027</v>
      </c>
      <c r="W13" s="310"/>
    </row>
    <row r="14" spans="1:24" ht="18.75" customHeight="1" x14ac:dyDescent="0.25">
      <c r="A14" s="76" t="s">
        <v>143</v>
      </c>
      <c r="B14" s="58">
        <v>555</v>
      </c>
      <c r="C14" s="245">
        <v>5.7382133995037221E-2</v>
      </c>
      <c r="D14" s="26">
        <v>197</v>
      </c>
      <c r="E14" s="59">
        <v>215</v>
      </c>
      <c r="F14" s="245">
        <v>0.38738738738738737</v>
      </c>
      <c r="G14" s="57">
        <v>85</v>
      </c>
      <c r="H14" s="245">
        <v>0.15315315315315314</v>
      </c>
      <c r="I14" s="57">
        <v>87</v>
      </c>
      <c r="J14" s="295">
        <v>0.15675675675675677</v>
      </c>
      <c r="K14" s="59">
        <v>47</v>
      </c>
      <c r="L14" s="245">
        <v>8.468468468468468E-2</v>
      </c>
      <c r="M14" s="57">
        <v>7</v>
      </c>
      <c r="N14" s="295">
        <v>1.2612612612612612E-2</v>
      </c>
      <c r="O14" s="59">
        <v>8</v>
      </c>
      <c r="P14" s="245">
        <v>1.4414414414414415E-2</v>
      </c>
      <c r="Q14" s="57">
        <v>4</v>
      </c>
      <c r="R14" s="295">
        <v>7.2072072072072073E-3</v>
      </c>
      <c r="S14" s="59">
        <v>64</v>
      </c>
      <c r="T14" s="295">
        <v>0.11531531531531532</v>
      </c>
      <c r="U14" s="59">
        <v>38</v>
      </c>
      <c r="V14" s="245">
        <v>6.8468468468468463E-2</v>
      </c>
      <c r="W14" s="310"/>
    </row>
    <row r="15" spans="1:24" ht="18.75" customHeight="1" x14ac:dyDescent="0.25">
      <c r="A15" s="76" t="s">
        <v>144</v>
      </c>
      <c r="B15" s="58">
        <v>1190</v>
      </c>
      <c r="C15" s="245">
        <v>8.4379210097142457E-2</v>
      </c>
      <c r="D15" s="26">
        <v>395</v>
      </c>
      <c r="E15" s="59">
        <v>550</v>
      </c>
      <c r="F15" s="245">
        <v>0.46218487394957986</v>
      </c>
      <c r="G15" s="57">
        <v>100</v>
      </c>
      <c r="H15" s="245">
        <v>8.4033613445378158E-2</v>
      </c>
      <c r="I15" s="57">
        <v>148</v>
      </c>
      <c r="J15" s="295">
        <v>0.12436974789915967</v>
      </c>
      <c r="K15" s="59">
        <v>49</v>
      </c>
      <c r="L15" s="245">
        <v>4.1176470588235294E-2</v>
      </c>
      <c r="M15" s="57">
        <v>43</v>
      </c>
      <c r="N15" s="295">
        <v>3.6134453781512609E-2</v>
      </c>
      <c r="O15" s="59">
        <v>13</v>
      </c>
      <c r="P15" s="245">
        <v>1.0924369747899159E-2</v>
      </c>
      <c r="Q15" s="57">
        <v>31</v>
      </c>
      <c r="R15" s="295">
        <v>2.6050420168067228E-2</v>
      </c>
      <c r="S15" s="59">
        <v>97</v>
      </c>
      <c r="T15" s="295">
        <v>8.1512605042016809E-2</v>
      </c>
      <c r="U15" s="59">
        <v>159</v>
      </c>
      <c r="V15" s="245">
        <v>0.13361344537815126</v>
      </c>
      <c r="W15" s="310"/>
    </row>
    <row r="16" spans="1:24" ht="18.75" customHeight="1" x14ac:dyDescent="0.25">
      <c r="A16" s="76" t="s">
        <v>145</v>
      </c>
      <c r="B16" s="58">
        <v>1188</v>
      </c>
      <c r="C16" s="245">
        <v>8.8669950738916259E-2</v>
      </c>
      <c r="D16" s="26">
        <v>215</v>
      </c>
      <c r="E16" s="59">
        <v>692</v>
      </c>
      <c r="F16" s="245">
        <v>0.5824915824915825</v>
      </c>
      <c r="G16" s="57">
        <v>127</v>
      </c>
      <c r="H16" s="245">
        <v>0.1069023569023569</v>
      </c>
      <c r="I16" s="57">
        <v>117</v>
      </c>
      <c r="J16" s="295">
        <v>9.8484848484848481E-2</v>
      </c>
      <c r="K16" s="59">
        <v>64</v>
      </c>
      <c r="L16" s="245">
        <v>5.387205387205387E-2</v>
      </c>
      <c r="M16" s="57">
        <v>11</v>
      </c>
      <c r="N16" s="295">
        <v>9.2592592592592587E-3</v>
      </c>
      <c r="O16" s="59">
        <v>2</v>
      </c>
      <c r="P16" s="245">
        <v>1.6835016835016834E-3</v>
      </c>
      <c r="Q16" s="57">
        <v>10</v>
      </c>
      <c r="R16" s="295">
        <v>8.4175084175084174E-3</v>
      </c>
      <c r="S16" s="59">
        <v>65</v>
      </c>
      <c r="T16" s="295">
        <v>5.4713804713804715E-2</v>
      </c>
      <c r="U16" s="59">
        <v>100</v>
      </c>
      <c r="V16" s="245">
        <v>8.4175084175084181E-2</v>
      </c>
      <c r="W16" s="310"/>
    </row>
    <row r="17" spans="1:23" ht="18.75" customHeight="1" x14ac:dyDescent="0.25">
      <c r="A17" s="76" t="s">
        <v>146</v>
      </c>
      <c r="B17" s="58">
        <v>1064</v>
      </c>
      <c r="C17" s="245">
        <v>8.6321596625020286E-2</v>
      </c>
      <c r="D17" s="26">
        <v>160</v>
      </c>
      <c r="E17" s="59">
        <v>694</v>
      </c>
      <c r="F17" s="245">
        <v>0.65225563909774431</v>
      </c>
      <c r="G17" s="57">
        <v>64</v>
      </c>
      <c r="H17" s="245">
        <v>6.0150375939849621E-2</v>
      </c>
      <c r="I17" s="57">
        <v>93</v>
      </c>
      <c r="J17" s="295">
        <v>8.7406015037593987E-2</v>
      </c>
      <c r="K17" s="59">
        <v>10</v>
      </c>
      <c r="L17" s="245">
        <v>9.3984962406015032E-3</v>
      </c>
      <c r="M17" s="57">
        <v>11</v>
      </c>
      <c r="N17" s="295">
        <v>1.0338345864661654E-2</v>
      </c>
      <c r="O17" s="59">
        <v>5</v>
      </c>
      <c r="P17" s="245">
        <v>4.6992481203007516E-3</v>
      </c>
      <c r="Q17" s="57">
        <v>7</v>
      </c>
      <c r="R17" s="295">
        <v>6.5789473684210523E-3</v>
      </c>
      <c r="S17" s="59">
        <v>59</v>
      </c>
      <c r="T17" s="295">
        <v>5.5451127819548869E-2</v>
      </c>
      <c r="U17" s="59">
        <v>121</v>
      </c>
      <c r="V17" s="245">
        <v>0.1137218045112782</v>
      </c>
      <c r="W17" s="310"/>
    </row>
    <row r="18" spans="1:23" ht="18.75" customHeight="1" x14ac:dyDescent="0.25">
      <c r="A18" s="76" t="s">
        <v>147</v>
      </c>
      <c r="B18" s="58">
        <v>2843</v>
      </c>
      <c r="C18" s="245">
        <v>0.10031757233592097</v>
      </c>
      <c r="D18" s="26">
        <v>555</v>
      </c>
      <c r="E18" s="59">
        <v>1651</v>
      </c>
      <c r="F18" s="245">
        <v>0.5807245867041857</v>
      </c>
      <c r="G18" s="57">
        <v>381</v>
      </c>
      <c r="H18" s="245">
        <v>0.13401336616250439</v>
      </c>
      <c r="I18" s="57">
        <v>187</v>
      </c>
      <c r="J18" s="295">
        <v>6.5775589166373549E-2</v>
      </c>
      <c r="K18" s="59">
        <v>60</v>
      </c>
      <c r="L18" s="245">
        <v>2.1104467112205417E-2</v>
      </c>
      <c r="M18" s="57">
        <v>26</v>
      </c>
      <c r="N18" s="295">
        <v>9.1452690819556811E-3</v>
      </c>
      <c r="O18" s="59">
        <v>21</v>
      </c>
      <c r="P18" s="245">
        <v>7.3865634892718961E-3</v>
      </c>
      <c r="Q18" s="57">
        <v>56</v>
      </c>
      <c r="R18" s="295">
        <v>1.969750263805839E-2</v>
      </c>
      <c r="S18" s="59">
        <v>316</v>
      </c>
      <c r="T18" s="295">
        <v>0.11115019345761519</v>
      </c>
      <c r="U18" s="59">
        <v>145</v>
      </c>
      <c r="V18" s="245">
        <v>5.1002462187829757E-2</v>
      </c>
      <c r="W18" s="310"/>
    </row>
    <row r="19" spans="1:23" ht="18.75" customHeight="1" x14ac:dyDescent="0.25">
      <c r="A19" s="76" t="s">
        <v>148</v>
      </c>
      <c r="B19" s="58">
        <v>1667</v>
      </c>
      <c r="C19" s="245">
        <v>0.10426569927445584</v>
      </c>
      <c r="D19" s="26">
        <v>464</v>
      </c>
      <c r="E19" s="59">
        <v>920</v>
      </c>
      <c r="F19" s="245">
        <v>0.5518896220755849</v>
      </c>
      <c r="G19" s="57">
        <v>155</v>
      </c>
      <c r="H19" s="245">
        <v>9.2981403719256145E-2</v>
      </c>
      <c r="I19" s="57">
        <v>222</v>
      </c>
      <c r="J19" s="295">
        <v>0.13317336532693461</v>
      </c>
      <c r="K19" s="59">
        <v>63</v>
      </c>
      <c r="L19" s="245">
        <v>3.7792441511697659E-2</v>
      </c>
      <c r="M19" s="57">
        <v>16</v>
      </c>
      <c r="N19" s="295">
        <v>9.5980803839232146E-3</v>
      </c>
      <c r="O19" s="59">
        <v>12</v>
      </c>
      <c r="P19" s="245">
        <v>7.1985602879424118E-3</v>
      </c>
      <c r="Q19" s="57">
        <v>14</v>
      </c>
      <c r="R19" s="295">
        <v>8.3983203359328136E-3</v>
      </c>
      <c r="S19" s="59">
        <v>54</v>
      </c>
      <c r="T19" s="295">
        <v>3.239352129574085E-2</v>
      </c>
      <c r="U19" s="59">
        <v>211</v>
      </c>
      <c r="V19" s="245">
        <v>0.12657468506298741</v>
      </c>
      <c r="W19" s="310"/>
    </row>
    <row r="20" spans="1:23" ht="18.75" customHeight="1" x14ac:dyDescent="0.25">
      <c r="A20" s="76" t="s">
        <v>149</v>
      </c>
      <c r="B20" s="230">
        <v>1360</v>
      </c>
      <c r="C20" s="245">
        <v>9.762400401981193E-2</v>
      </c>
      <c r="D20" s="299">
        <v>302</v>
      </c>
      <c r="E20" s="228">
        <v>676</v>
      </c>
      <c r="F20" s="245">
        <v>0.49705882352941178</v>
      </c>
      <c r="G20" s="231">
        <v>209</v>
      </c>
      <c r="H20" s="245">
        <v>0.1536764705882353</v>
      </c>
      <c r="I20" s="231">
        <v>193</v>
      </c>
      <c r="J20" s="295">
        <v>0.14191176470588235</v>
      </c>
      <c r="K20" s="228">
        <v>43</v>
      </c>
      <c r="L20" s="245">
        <v>3.1617647058823528E-2</v>
      </c>
      <c r="M20" s="231">
        <v>30</v>
      </c>
      <c r="N20" s="295">
        <v>2.2058823529411766E-2</v>
      </c>
      <c r="O20" s="228">
        <v>5</v>
      </c>
      <c r="P20" s="245">
        <v>3.6764705882352941E-3</v>
      </c>
      <c r="Q20" s="231">
        <v>20</v>
      </c>
      <c r="R20" s="295">
        <v>1.4705882352941176E-2</v>
      </c>
      <c r="S20" s="228">
        <v>98</v>
      </c>
      <c r="T20" s="295">
        <v>7.2058823529411759E-2</v>
      </c>
      <c r="U20" s="228">
        <v>86</v>
      </c>
      <c r="V20" s="245">
        <v>6.3235294117647056E-2</v>
      </c>
      <c r="W20" s="310"/>
    </row>
    <row r="21" spans="1:23" ht="18.75" customHeight="1" x14ac:dyDescent="0.25">
      <c r="A21" s="311" t="s">
        <v>150</v>
      </c>
      <c r="B21" s="230">
        <v>2282</v>
      </c>
      <c r="C21" s="245">
        <v>8.3934088568486095E-2</v>
      </c>
      <c r="D21" s="299">
        <v>763</v>
      </c>
      <c r="E21" s="228">
        <v>879</v>
      </c>
      <c r="F21" s="245">
        <v>0.38518843120070112</v>
      </c>
      <c r="G21" s="231">
        <v>266</v>
      </c>
      <c r="H21" s="245">
        <v>0.1165644171779141</v>
      </c>
      <c r="I21" s="231">
        <v>374</v>
      </c>
      <c r="J21" s="295">
        <v>0.16389132340052587</v>
      </c>
      <c r="K21" s="228">
        <v>188</v>
      </c>
      <c r="L21" s="245">
        <v>8.238387379491674E-2</v>
      </c>
      <c r="M21" s="231">
        <v>36</v>
      </c>
      <c r="N21" s="295">
        <v>1.5775635407537247E-2</v>
      </c>
      <c r="O21" s="228">
        <v>12</v>
      </c>
      <c r="P21" s="245">
        <v>5.2585451358457495E-3</v>
      </c>
      <c r="Q21" s="231">
        <v>52</v>
      </c>
      <c r="R21" s="295">
        <v>2.2787028921998246E-2</v>
      </c>
      <c r="S21" s="228">
        <v>331</v>
      </c>
      <c r="T21" s="295">
        <v>0.14504820333041191</v>
      </c>
      <c r="U21" s="228">
        <v>144</v>
      </c>
      <c r="V21" s="245">
        <v>6.3102541630148987E-2</v>
      </c>
      <c r="W21" s="310"/>
    </row>
    <row r="22" spans="1:23" ht="7.5" customHeight="1" x14ac:dyDescent="0.25">
      <c r="A22" s="312"/>
      <c r="B22" s="246"/>
      <c r="C22" s="145"/>
      <c r="D22" s="246"/>
      <c r="E22" s="246"/>
      <c r="F22" s="145"/>
      <c r="G22" s="246"/>
      <c r="H22" s="145"/>
      <c r="I22" s="246"/>
      <c r="J22" s="145"/>
      <c r="K22" s="246"/>
      <c r="L22" s="145"/>
      <c r="M22" s="246"/>
      <c r="N22" s="145"/>
      <c r="O22" s="246"/>
      <c r="P22" s="145"/>
      <c r="Q22" s="246"/>
      <c r="R22" s="145"/>
      <c r="S22" s="246"/>
      <c r="T22" s="145"/>
      <c r="U22" s="246"/>
      <c r="V22" s="145"/>
      <c r="W22" s="310"/>
    </row>
    <row r="23" spans="1:23" ht="15" customHeight="1" x14ac:dyDescent="0.25">
      <c r="A23" s="62" t="s">
        <v>308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</row>
    <row r="24" spans="1:23" ht="15" customHeight="1" x14ac:dyDescent="0.25">
      <c r="A24" s="47" t="s">
        <v>297</v>
      </c>
      <c r="B24" s="204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37"/>
      <c r="N24" s="37"/>
      <c r="O24" s="37"/>
      <c r="P24" s="37"/>
      <c r="Q24" s="37"/>
      <c r="R24" s="37"/>
      <c r="S24" s="37"/>
      <c r="T24" s="37"/>
      <c r="U24" s="37"/>
      <c r="V24" s="37"/>
    </row>
    <row r="25" spans="1:23" ht="15" customHeight="1" x14ac:dyDescent="0.25">
      <c r="A25" s="47" t="s">
        <v>320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 ht="15" customHeight="1" x14ac:dyDescent="0.25">
      <c r="A26" s="47" t="s">
        <v>321</v>
      </c>
    </row>
    <row r="27" spans="1:23" ht="17.100000000000001" customHeight="1" x14ac:dyDescent="0.25">
      <c r="A27" s="48"/>
    </row>
  </sheetData>
  <mergeCells count="13">
    <mergeCell ref="Q4:R5"/>
    <mergeCell ref="S4:T5"/>
    <mergeCell ref="U4:V5"/>
    <mergeCell ref="A3:A6"/>
    <mergeCell ref="B3:C5"/>
    <mergeCell ref="D3:D5"/>
    <mergeCell ref="E3:V3"/>
    <mergeCell ref="E4:F5"/>
    <mergeCell ref="G4:H5"/>
    <mergeCell ref="I4:J5"/>
    <mergeCell ref="K4:L5"/>
    <mergeCell ref="M4:N5"/>
    <mergeCell ref="O4:P5"/>
  </mergeCells>
  <hyperlinks>
    <hyperlink ref="X2" location="OBSAH!A1" display="Zpět na obsah" xr:uid="{DC1AF3A3-05D7-40AB-A92E-12C9807DE89E}"/>
  </hyperlinks>
  <pageMargins left="0.7" right="0.7" top="0.78740157499999996" bottom="0.78740157499999996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1DF3B-7E0A-46FE-BEC8-83AED41A7A62}">
  <dimension ref="A1:V23"/>
  <sheetViews>
    <sheetView showGridLines="0" zoomScaleNormal="100" workbookViewId="0"/>
  </sheetViews>
  <sheetFormatPr defaultColWidth="9.140625" defaultRowHeight="15" x14ac:dyDescent="0.25"/>
  <cols>
    <col min="1" max="1" width="18" customWidth="1"/>
    <col min="2" max="12" width="6.7109375" customWidth="1"/>
    <col min="13" max="18" width="6.42578125" customWidth="1"/>
  </cols>
  <sheetData>
    <row r="1" spans="1:22" s="65" customFormat="1" ht="22.5" customHeight="1" x14ac:dyDescent="0.2">
      <c r="A1" s="4" t="s">
        <v>322</v>
      </c>
      <c r="B1" s="1"/>
      <c r="C1" s="1"/>
      <c r="D1" s="1"/>
      <c r="O1" s="12"/>
    </row>
    <row r="2" spans="1:22" ht="18.75" customHeight="1" thickBot="1" x14ac:dyDescent="0.3">
      <c r="A2" s="13" t="s">
        <v>80</v>
      </c>
      <c r="B2" s="14"/>
      <c r="C2" s="14"/>
      <c r="P2" s="14"/>
      <c r="Q2" s="14"/>
      <c r="R2" s="15" t="s">
        <v>81</v>
      </c>
      <c r="S2" s="14"/>
      <c r="T2" s="16" t="s">
        <v>82</v>
      </c>
    </row>
    <row r="3" spans="1:22" ht="24" customHeight="1" x14ac:dyDescent="0.25">
      <c r="A3" s="467" t="s">
        <v>128</v>
      </c>
      <c r="B3" s="469" t="s">
        <v>83</v>
      </c>
      <c r="C3" s="470"/>
      <c r="D3" s="470"/>
      <c r="E3" s="470"/>
      <c r="F3" s="470"/>
      <c r="G3" s="470"/>
      <c r="H3" s="470"/>
      <c r="I3" s="470"/>
      <c r="J3" s="470"/>
      <c r="K3" s="470"/>
      <c r="L3" s="471"/>
      <c r="M3" s="472" t="s">
        <v>110</v>
      </c>
      <c r="N3" s="473"/>
      <c r="O3" s="474" t="s">
        <v>161</v>
      </c>
      <c r="P3" s="475"/>
      <c r="Q3" s="476" t="s">
        <v>162</v>
      </c>
      <c r="R3" s="473"/>
    </row>
    <row r="4" spans="1:22" ht="17.25" customHeight="1" thickBot="1" x14ac:dyDescent="0.3">
      <c r="A4" s="468"/>
      <c r="B4" s="122" t="s">
        <v>99</v>
      </c>
      <c r="C4" s="122" t="s">
        <v>100</v>
      </c>
      <c r="D4" s="122" t="s">
        <v>101</v>
      </c>
      <c r="E4" s="122" t="s">
        <v>102</v>
      </c>
      <c r="F4" s="122" t="s">
        <v>103</v>
      </c>
      <c r="G4" s="122" t="s">
        <v>104</v>
      </c>
      <c r="H4" s="123" t="s">
        <v>105</v>
      </c>
      <c r="I4" s="123" t="s">
        <v>106</v>
      </c>
      <c r="J4" s="123" t="s">
        <v>107</v>
      </c>
      <c r="K4" s="123" t="s">
        <v>108</v>
      </c>
      <c r="L4" s="124" t="s">
        <v>109</v>
      </c>
      <c r="M4" s="125" t="s">
        <v>111</v>
      </c>
      <c r="N4" s="126" t="s">
        <v>112</v>
      </c>
      <c r="O4" s="127" t="s">
        <v>111</v>
      </c>
      <c r="P4" s="126" t="s">
        <v>112</v>
      </c>
      <c r="Q4" s="127" t="s">
        <v>111</v>
      </c>
      <c r="R4" s="128" t="s">
        <v>112</v>
      </c>
    </row>
    <row r="5" spans="1:22" ht="18.75" customHeight="1" x14ac:dyDescent="0.25">
      <c r="A5" s="67" t="s">
        <v>136</v>
      </c>
      <c r="B5" s="129">
        <v>20046</v>
      </c>
      <c r="C5" s="129">
        <v>20335</v>
      </c>
      <c r="D5" s="129">
        <v>22316</v>
      </c>
      <c r="E5" s="129">
        <v>22067</v>
      </c>
      <c r="F5" s="129">
        <v>25052</v>
      </c>
      <c r="G5" s="129">
        <v>25209</v>
      </c>
      <c r="H5" s="129">
        <v>24271</v>
      </c>
      <c r="I5" s="313">
        <v>26910</v>
      </c>
      <c r="J5" s="281">
        <v>29762</v>
      </c>
      <c r="K5" s="281">
        <v>32852</v>
      </c>
      <c r="L5" s="281">
        <v>34690</v>
      </c>
      <c r="M5" s="131">
        <f>L5-K5</f>
        <v>1838</v>
      </c>
      <c r="N5" s="132">
        <f>L5/K5-1</f>
        <v>5.5947887495434001E-2</v>
      </c>
      <c r="O5" s="133">
        <f>L5-G5</f>
        <v>9481</v>
      </c>
      <c r="P5" s="134">
        <f>L5/G5-1</f>
        <v>0.37609583878773445</v>
      </c>
      <c r="Q5" s="135">
        <f>L5-B5</f>
        <v>14644</v>
      </c>
      <c r="R5" s="132">
        <f>L5/B5-1</f>
        <v>0.73051980444976561</v>
      </c>
      <c r="S5" s="147"/>
      <c r="T5" s="148"/>
      <c r="U5" s="147"/>
      <c r="V5" s="148"/>
    </row>
    <row r="6" spans="1:22" ht="18.75" customHeight="1" x14ac:dyDescent="0.25">
      <c r="A6" s="76" t="s">
        <v>137</v>
      </c>
      <c r="B6" s="136">
        <v>2675</v>
      </c>
      <c r="C6" s="136">
        <v>2750</v>
      </c>
      <c r="D6" s="136">
        <v>2923</v>
      </c>
      <c r="E6" s="136">
        <v>2898</v>
      </c>
      <c r="F6" s="136">
        <v>3350</v>
      </c>
      <c r="G6" s="136">
        <v>3383</v>
      </c>
      <c r="H6" s="136">
        <v>3242</v>
      </c>
      <c r="I6" s="136">
        <v>3705</v>
      </c>
      <c r="J6" s="59">
        <v>4034</v>
      </c>
      <c r="K6" s="59">
        <v>4310</v>
      </c>
      <c r="L6" s="59">
        <v>4433</v>
      </c>
      <c r="M6" s="138">
        <f t="shared" ref="M6:M19" si="0">L6-K6</f>
        <v>123</v>
      </c>
      <c r="N6" s="139">
        <f t="shared" ref="N6:N19" si="1">L6/K6-1</f>
        <v>2.8538283062645053E-2</v>
      </c>
      <c r="O6" s="140">
        <f t="shared" ref="O6:O19" si="2">L6-G6</f>
        <v>1050</v>
      </c>
      <c r="P6" s="141">
        <f t="shared" ref="P6:P19" si="3">L6/G6-1</f>
        <v>0.31037540644398454</v>
      </c>
      <c r="Q6" s="142">
        <f t="shared" ref="Q6:Q19" si="4">L6-B6</f>
        <v>1758</v>
      </c>
      <c r="R6" s="139">
        <f t="shared" ref="R6:R19" si="5">L6/B6-1</f>
        <v>0.6571962616822431</v>
      </c>
      <c r="S6" s="147"/>
      <c r="T6" s="148"/>
      <c r="U6" s="147"/>
      <c r="V6" s="148"/>
    </row>
    <row r="7" spans="1:22" ht="18.75" customHeight="1" x14ac:dyDescent="0.25">
      <c r="A7" s="76" t="s">
        <v>138</v>
      </c>
      <c r="B7" s="136">
        <v>2092</v>
      </c>
      <c r="C7" s="136">
        <v>2299</v>
      </c>
      <c r="D7" s="136">
        <v>2347</v>
      </c>
      <c r="E7" s="136">
        <v>2148</v>
      </c>
      <c r="F7" s="136">
        <v>2418</v>
      </c>
      <c r="G7" s="136">
        <v>2506</v>
      </c>
      <c r="H7" s="136">
        <v>2558</v>
      </c>
      <c r="I7" s="136">
        <v>2763</v>
      </c>
      <c r="J7" s="59">
        <v>3031</v>
      </c>
      <c r="K7" s="59">
        <v>3628</v>
      </c>
      <c r="L7" s="59">
        <v>3962</v>
      </c>
      <c r="M7" s="138">
        <f t="shared" si="0"/>
        <v>334</v>
      </c>
      <c r="N7" s="139">
        <f t="shared" si="1"/>
        <v>9.206174200661521E-2</v>
      </c>
      <c r="O7" s="140">
        <f t="shared" si="2"/>
        <v>1456</v>
      </c>
      <c r="P7" s="141">
        <f t="shared" si="3"/>
        <v>0.58100558659217882</v>
      </c>
      <c r="Q7" s="142">
        <f t="shared" si="4"/>
        <v>1870</v>
      </c>
      <c r="R7" s="139">
        <f t="shared" si="5"/>
        <v>0.89388145315487577</v>
      </c>
      <c r="S7" s="147"/>
      <c r="T7" s="148"/>
      <c r="U7" s="147"/>
      <c r="V7" s="148"/>
    </row>
    <row r="8" spans="1:22" ht="18.75" customHeight="1" x14ac:dyDescent="0.25">
      <c r="A8" s="76" t="s">
        <v>139</v>
      </c>
      <c r="B8" s="136">
        <v>791</v>
      </c>
      <c r="C8" s="136">
        <v>722</v>
      </c>
      <c r="D8" s="136">
        <v>830</v>
      </c>
      <c r="E8" s="136">
        <v>683</v>
      </c>
      <c r="F8" s="136">
        <v>757</v>
      </c>
      <c r="G8" s="136">
        <v>781</v>
      </c>
      <c r="H8" s="136">
        <v>806</v>
      </c>
      <c r="I8" s="136">
        <v>950</v>
      </c>
      <c r="J8" s="59">
        <v>1098</v>
      </c>
      <c r="K8" s="59">
        <v>1324</v>
      </c>
      <c r="L8" s="59">
        <v>1434</v>
      </c>
      <c r="M8" s="138">
        <f t="shared" si="0"/>
        <v>110</v>
      </c>
      <c r="N8" s="139">
        <f t="shared" si="1"/>
        <v>8.3081570996978771E-2</v>
      </c>
      <c r="O8" s="140">
        <f t="shared" si="2"/>
        <v>653</v>
      </c>
      <c r="P8" s="141">
        <f t="shared" si="3"/>
        <v>0.83610755441741347</v>
      </c>
      <c r="Q8" s="142">
        <f t="shared" si="4"/>
        <v>643</v>
      </c>
      <c r="R8" s="139">
        <f t="shared" si="5"/>
        <v>0.81289506953223767</v>
      </c>
      <c r="S8" s="147"/>
      <c r="T8" s="148"/>
      <c r="U8" s="147"/>
      <c r="V8" s="148"/>
    </row>
    <row r="9" spans="1:22" ht="18.75" customHeight="1" x14ac:dyDescent="0.25">
      <c r="A9" s="76" t="s">
        <v>140</v>
      </c>
      <c r="B9" s="136">
        <v>555</v>
      </c>
      <c r="C9" s="136">
        <v>484</v>
      </c>
      <c r="D9" s="136">
        <v>657</v>
      </c>
      <c r="E9" s="136">
        <v>792</v>
      </c>
      <c r="F9" s="136">
        <v>941</v>
      </c>
      <c r="G9" s="136">
        <v>922</v>
      </c>
      <c r="H9" s="136">
        <v>920</v>
      </c>
      <c r="I9" s="136">
        <v>1072</v>
      </c>
      <c r="J9" s="59">
        <v>1269</v>
      </c>
      <c r="K9" s="59">
        <v>1385</v>
      </c>
      <c r="L9" s="59">
        <v>1567</v>
      </c>
      <c r="M9" s="138">
        <f t="shared" si="0"/>
        <v>182</v>
      </c>
      <c r="N9" s="139">
        <f t="shared" si="1"/>
        <v>0.13140794223826724</v>
      </c>
      <c r="O9" s="140">
        <f t="shared" si="2"/>
        <v>645</v>
      </c>
      <c r="P9" s="141">
        <f t="shared" si="3"/>
        <v>0.69956616052060738</v>
      </c>
      <c r="Q9" s="142">
        <f t="shared" si="4"/>
        <v>1012</v>
      </c>
      <c r="R9" s="139">
        <f t="shared" si="5"/>
        <v>1.8234234234234235</v>
      </c>
      <c r="S9" s="147"/>
      <c r="T9" s="148"/>
      <c r="U9" s="147"/>
      <c r="V9" s="148"/>
    </row>
    <row r="10" spans="1:22" ht="18.75" customHeight="1" x14ac:dyDescent="0.25">
      <c r="A10" s="76" t="s">
        <v>141</v>
      </c>
      <c r="B10" s="136">
        <v>674</v>
      </c>
      <c r="C10" s="136">
        <v>730</v>
      </c>
      <c r="D10" s="136">
        <v>728</v>
      </c>
      <c r="E10" s="136">
        <v>634</v>
      </c>
      <c r="F10" s="136">
        <v>775</v>
      </c>
      <c r="G10" s="136">
        <v>773</v>
      </c>
      <c r="H10" s="136">
        <v>728</v>
      </c>
      <c r="I10" s="136">
        <v>803</v>
      </c>
      <c r="J10" s="59">
        <v>962</v>
      </c>
      <c r="K10" s="59">
        <v>983</v>
      </c>
      <c r="L10" s="59">
        <v>969</v>
      </c>
      <c r="M10" s="138">
        <f t="shared" si="0"/>
        <v>-14</v>
      </c>
      <c r="N10" s="139">
        <f t="shared" si="1"/>
        <v>-1.4242115971515812E-2</v>
      </c>
      <c r="O10" s="140">
        <f t="shared" si="2"/>
        <v>196</v>
      </c>
      <c r="P10" s="141">
        <f t="shared" si="3"/>
        <v>0.25355756791720574</v>
      </c>
      <c r="Q10" s="142">
        <f t="shared" si="4"/>
        <v>295</v>
      </c>
      <c r="R10" s="139">
        <f t="shared" si="5"/>
        <v>0.43768545994065278</v>
      </c>
      <c r="S10" s="147"/>
      <c r="T10" s="148"/>
      <c r="U10" s="147"/>
      <c r="V10" s="148"/>
    </row>
    <row r="11" spans="1:22" ht="18.75" customHeight="1" x14ac:dyDescent="0.25">
      <c r="A11" s="76" t="s">
        <v>142</v>
      </c>
      <c r="B11" s="136">
        <v>1509</v>
      </c>
      <c r="C11" s="136">
        <v>1473</v>
      </c>
      <c r="D11" s="136">
        <v>1567</v>
      </c>
      <c r="E11" s="136">
        <v>1786</v>
      </c>
      <c r="F11" s="136">
        <v>2010</v>
      </c>
      <c r="G11" s="136">
        <v>1989</v>
      </c>
      <c r="H11" s="136">
        <v>1964</v>
      </c>
      <c r="I11" s="136">
        <v>2135</v>
      </c>
      <c r="J11" s="59">
        <v>2296</v>
      </c>
      <c r="K11" s="59">
        <v>2513</v>
      </c>
      <c r="L11" s="59">
        <v>2596</v>
      </c>
      <c r="M11" s="138">
        <f t="shared" si="0"/>
        <v>83</v>
      </c>
      <c r="N11" s="139">
        <f t="shared" si="1"/>
        <v>3.3028253083963399E-2</v>
      </c>
      <c r="O11" s="140">
        <f t="shared" si="2"/>
        <v>607</v>
      </c>
      <c r="P11" s="141">
        <f t="shared" si="3"/>
        <v>0.30517848164906991</v>
      </c>
      <c r="Q11" s="142">
        <f t="shared" si="4"/>
        <v>1087</v>
      </c>
      <c r="R11" s="139">
        <f t="shared" si="5"/>
        <v>0.72034459907223325</v>
      </c>
      <c r="S11" s="147"/>
      <c r="T11" s="148"/>
      <c r="U11" s="147"/>
      <c r="V11" s="148"/>
    </row>
    <row r="12" spans="1:22" ht="18.75" customHeight="1" x14ac:dyDescent="0.25">
      <c r="A12" s="76" t="s">
        <v>143</v>
      </c>
      <c r="B12" s="136">
        <v>706</v>
      </c>
      <c r="C12" s="136">
        <v>708</v>
      </c>
      <c r="D12" s="136">
        <v>769</v>
      </c>
      <c r="E12" s="136">
        <v>573</v>
      </c>
      <c r="F12" s="136">
        <v>724</v>
      </c>
      <c r="G12" s="136">
        <v>694</v>
      </c>
      <c r="H12" s="136">
        <v>678</v>
      </c>
      <c r="I12" s="136">
        <v>719</v>
      </c>
      <c r="J12" s="59">
        <v>809</v>
      </c>
      <c r="K12" s="59">
        <v>861</v>
      </c>
      <c r="L12" s="59">
        <v>919</v>
      </c>
      <c r="M12" s="138">
        <f t="shared" si="0"/>
        <v>58</v>
      </c>
      <c r="N12" s="139">
        <f t="shared" si="1"/>
        <v>6.7363530778164815E-2</v>
      </c>
      <c r="O12" s="140">
        <f t="shared" si="2"/>
        <v>225</v>
      </c>
      <c r="P12" s="141">
        <f t="shared" si="3"/>
        <v>0.32420749279538907</v>
      </c>
      <c r="Q12" s="142">
        <f t="shared" si="4"/>
        <v>213</v>
      </c>
      <c r="R12" s="139">
        <f t="shared" si="5"/>
        <v>0.30169971671388107</v>
      </c>
      <c r="S12" s="147"/>
      <c r="T12" s="148"/>
      <c r="U12" s="147"/>
      <c r="V12" s="148"/>
    </row>
    <row r="13" spans="1:22" ht="18.75" customHeight="1" x14ac:dyDescent="0.25">
      <c r="A13" s="76" t="s">
        <v>144</v>
      </c>
      <c r="B13" s="136">
        <v>1572</v>
      </c>
      <c r="C13" s="136">
        <v>1471</v>
      </c>
      <c r="D13" s="136">
        <v>1588</v>
      </c>
      <c r="E13" s="136">
        <v>1180</v>
      </c>
      <c r="F13" s="136">
        <v>1444</v>
      </c>
      <c r="G13" s="136">
        <v>1451</v>
      </c>
      <c r="H13" s="136">
        <v>1356</v>
      </c>
      <c r="I13" s="136">
        <v>1519</v>
      </c>
      <c r="J13" s="59">
        <v>1661</v>
      </c>
      <c r="K13" s="59">
        <v>1880</v>
      </c>
      <c r="L13" s="59">
        <v>1912</v>
      </c>
      <c r="M13" s="138">
        <f t="shared" si="0"/>
        <v>32</v>
      </c>
      <c r="N13" s="139">
        <f t="shared" si="1"/>
        <v>1.7021276595744705E-2</v>
      </c>
      <c r="O13" s="140">
        <f t="shared" si="2"/>
        <v>461</v>
      </c>
      <c r="P13" s="141">
        <f t="shared" si="3"/>
        <v>0.3177119228118539</v>
      </c>
      <c r="Q13" s="142">
        <f t="shared" si="4"/>
        <v>340</v>
      </c>
      <c r="R13" s="139">
        <f t="shared" si="5"/>
        <v>0.21628498727735379</v>
      </c>
      <c r="S13" s="147"/>
      <c r="T13" s="148"/>
      <c r="U13" s="147"/>
      <c r="V13" s="148"/>
    </row>
    <row r="14" spans="1:22" ht="18.75" customHeight="1" x14ac:dyDescent="0.25">
      <c r="A14" s="76" t="s">
        <v>145</v>
      </c>
      <c r="B14" s="136">
        <v>1085</v>
      </c>
      <c r="C14" s="136">
        <v>1128</v>
      </c>
      <c r="D14" s="136">
        <v>1228</v>
      </c>
      <c r="E14" s="136">
        <v>1383</v>
      </c>
      <c r="F14" s="136">
        <v>1422</v>
      </c>
      <c r="G14" s="136">
        <v>1423</v>
      </c>
      <c r="H14" s="136">
        <v>1341</v>
      </c>
      <c r="I14" s="136">
        <v>1496</v>
      </c>
      <c r="J14" s="59">
        <v>1685</v>
      </c>
      <c r="K14" s="59">
        <v>1825</v>
      </c>
      <c r="L14" s="59">
        <v>1889</v>
      </c>
      <c r="M14" s="138">
        <f t="shared" si="0"/>
        <v>64</v>
      </c>
      <c r="N14" s="139">
        <f t="shared" si="1"/>
        <v>3.5068493150684832E-2</v>
      </c>
      <c r="O14" s="140">
        <f t="shared" si="2"/>
        <v>466</v>
      </c>
      <c r="P14" s="141">
        <f t="shared" si="3"/>
        <v>0.32747716092761769</v>
      </c>
      <c r="Q14" s="142">
        <f t="shared" si="4"/>
        <v>804</v>
      </c>
      <c r="R14" s="139">
        <f t="shared" si="5"/>
        <v>0.74101382488479262</v>
      </c>
      <c r="S14" s="147"/>
      <c r="T14" s="148"/>
      <c r="U14" s="147"/>
      <c r="V14" s="148"/>
    </row>
    <row r="15" spans="1:22" ht="18.75" customHeight="1" x14ac:dyDescent="0.25">
      <c r="A15" s="76" t="s">
        <v>146</v>
      </c>
      <c r="B15" s="136">
        <v>891</v>
      </c>
      <c r="C15" s="136">
        <v>846</v>
      </c>
      <c r="D15" s="136">
        <v>1012</v>
      </c>
      <c r="E15" s="136">
        <v>1158</v>
      </c>
      <c r="F15" s="136">
        <v>1322</v>
      </c>
      <c r="G15" s="136">
        <v>1339</v>
      </c>
      <c r="H15" s="136">
        <v>1280</v>
      </c>
      <c r="I15" s="136">
        <v>1348</v>
      </c>
      <c r="J15" s="59">
        <v>1494</v>
      </c>
      <c r="K15" s="59">
        <v>1618</v>
      </c>
      <c r="L15" s="59">
        <v>1697</v>
      </c>
      <c r="M15" s="138">
        <f t="shared" si="0"/>
        <v>79</v>
      </c>
      <c r="N15" s="139">
        <f t="shared" si="1"/>
        <v>4.8825710754017315E-2</v>
      </c>
      <c r="O15" s="140">
        <f t="shared" si="2"/>
        <v>358</v>
      </c>
      <c r="P15" s="141">
        <f t="shared" si="3"/>
        <v>0.26736370425690814</v>
      </c>
      <c r="Q15" s="142">
        <f t="shared" si="4"/>
        <v>806</v>
      </c>
      <c r="R15" s="139">
        <f t="shared" si="5"/>
        <v>0.90460157126823804</v>
      </c>
      <c r="S15" s="147"/>
      <c r="T15" s="148"/>
      <c r="U15" s="147"/>
      <c r="V15" s="148"/>
    </row>
    <row r="16" spans="1:22" ht="18.75" customHeight="1" x14ac:dyDescent="0.25">
      <c r="A16" s="76" t="s">
        <v>147</v>
      </c>
      <c r="B16" s="136">
        <v>2607</v>
      </c>
      <c r="C16" s="136">
        <v>2732</v>
      </c>
      <c r="D16" s="136">
        <v>2996</v>
      </c>
      <c r="E16" s="136">
        <v>2707</v>
      </c>
      <c r="F16" s="136">
        <v>3174</v>
      </c>
      <c r="G16" s="136">
        <v>3159</v>
      </c>
      <c r="H16" s="136">
        <v>3042</v>
      </c>
      <c r="I16" s="136">
        <v>3437</v>
      </c>
      <c r="J16" s="59">
        <v>3890</v>
      </c>
      <c r="K16" s="59">
        <v>4277</v>
      </c>
      <c r="L16" s="59">
        <v>4618</v>
      </c>
      <c r="M16" s="138">
        <f t="shared" si="0"/>
        <v>341</v>
      </c>
      <c r="N16" s="139">
        <f t="shared" si="1"/>
        <v>7.9728781856441389E-2</v>
      </c>
      <c r="O16" s="140">
        <f t="shared" si="2"/>
        <v>1459</v>
      </c>
      <c r="P16" s="141">
        <f t="shared" si="3"/>
        <v>0.46185501741057289</v>
      </c>
      <c r="Q16" s="142">
        <f t="shared" si="4"/>
        <v>2011</v>
      </c>
      <c r="R16" s="139">
        <f t="shared" si="5"/>
        <v>0.77138473341004987</v>
      </c>
      <c r="S16" s="147"/>
      <c r="T16" s="148"/>
      <c r="U16" s="147"/>
      <c r="V16" s="148"/>
    </row>
    <row r="17" spans="1:22" ht="18.75" customHeight="1" x14ac:dyDescent="0.25">
      <c r="A17" s="76" t="s">
        <v>148</v>
      </c>
      <c r="B17" s="136">
        <v>1480</v>
      </c>
      <c r="C17" s="136">
        <v>1558</v>
      </c>
      <c r="D17" s="136">
        <v>1769</v>
      </c>
      <c r="E17" s="136">
        <v>1884</v>
      </c>
      <c r="F17" s="136">
        <v>2048</v>
      </c>
      <c r="G17" s="136">
        <v>2054</v>
      </c>
      <c r="H17" s="136">
        <v>2002</v>
      </c>
      <c r="I17" s="136">
        <v>2204</v>
      </c>
      <c r="J17" s="59">
        <v>2377</v>
      </c>
      <c r="K17" s="59">
        <v>2627</v>
      </c>
      <c r="L17" s="59">
        <v>2764</v>
      </c>
      <c r="M17" s="138">
        <f t="shared" si="0"/>
        <v>137</v>
      </c>
      <c r="N17" s="139">
        <f t="shared" si="1"/>
        <v>5.2150742291587449E-2</v>
      </c>
      <c r="O17" s="140">
        <f t="shared" si="2"/>
        <v>710</v>
      </c>
      <c r="P17" s="141">
        <f t="shared" si="3"/>
        <v>0.34566699123661149</v>
      </c>
      <c r="Q17" s="142">
        <f t="shared" si="4"/>
        <v>1284</v>
      </c>
      <c r="R17" s="139">
        <f t="shared" si="5"/>
        <v>0.86756756756756759</v>
      </c>
      <c r="S17" s="147"/>
      <c r="T17" s="148"/>
      <c r="U17" s="147"/>
      <c r="V17" s="148"/>
    </row>
    <row r="18" spans="1:22" ht="18.75" customHeight="1" x14ac:dyDescent="0.25">
      <c r="A18" s="76" t="s">
        <v>149</v>
      </c>
      <c r="B18" s="136">
        <v>833</v>
      </c>
      <c r="C18" s="136">
        <v>766</v>
      </c>
      <c r="D18" s="136">
        <v>1064</v>
      </c>
      <c r="E18" s="136">
        <v>1441</v>
      </c>
      <c r="F18" s="136">
        <v>1663</v>
      </c>
      <c r="G18" s="136">
        <v>1649</v>
      </c>
      <c r="H18" s="136">
        <v>1495</v>
      </c>
      <c r="I18" s="136">
        <v>1708</v>
      </c>
      <c r="J18" s="228">
        <v>1840</v>
      </c>
      <c r="K18" s="228">
        <v>2041</v>
      </c>
      <c r="L18" s="228">
        <v>2205</v>
      </c>
      <c r="M18" s="138">
        <f t="shared" si="0"/>
        <v>164</v>
      </c>
      <c r="N18" s="139">
        <f t="shared" si="1"/>
        <v>8.0352768250857354E-2</v>
      </c>
      <c r="O18" s="140">
        <f t="shared" si="2"/>
        <v>556</v>
      </c>
      <c r="P18" s="141">
        <f t="shared" si="3"/>
        <v>0.33717404487568214</v>
      </c>
      <c r="Q18" s="142">
        <f t="shared" si="4"/>
        <v>1372</v>
      </c>
      <c r="R18" s="139">
        <f t="shared" si="5"/>
        <v>1.6470588235294117</v>
      </c>
      <c r="S18" s="147"/>
      <c r="T18" s="148"/>
      <c r="U18" s="147"/>
      <c r="V18" s="148"/>
    </row>
    <row r="19" spans="1:22" ht="18.75" customHeight="1" x14ac:dyDescent="0.25">
      <c r="A19" s="76" t="s">
        <v>150</v>
      </c>
      <c r="B19" s="136">
        <v>2576</v>
      </c>
      <c r="C19" s="136">
        <v>2668</v>
      </c>
      <c r="D19" s="136">
        <v>2838</v>
      </c>
      <c r="E19" s="136">
        <v>2800</v>
      </c>
      <c r="F19" s="136">
        <v>3004</v>
      </c>
      <c r="G19" s="136">
        <v>3086</v>
      </c>
      <c r="H19" s="136">
        <v>2859</v>
      </c>
      <c r="I19" s="136">
        <v>3051</v>
      </c>
      <c r="J19" s="228">
        <v>3316</v>
      </c>
      <c r="K19" s="228">
        <v>3580</v>
      </c>
      <c r="L19" s="228">
        <v>3725</v>
      </c>
      <c r="M19" s="138">
        <f t="shared" si="0"/>
        <v>145</v>
      </c>
      <c r="N19" s="139">
        <f t="shared" si="1"/>
        <v>4.0502793296089301E-2</v>
      </c>
      <c r="O19" s="140">
        <f t="shared" si="2"/>
        <v>639</v>
      </c>
      <c r="P19" s="141">
        <f t="shared" si="3"/>
        <v>0.20706416072585876</v>
      </c>
      <c r="Q19" s="142">
        <f t="shared" si="4"/>
        <v>1149</v>
      </c>
      <c r="R19" s="139">
        <f t="shared" si="5"/>
        <v>0.44604037267080754</v>
      </c>
      <c r="S19" s="147"/>
      <c r="T19" s="148"/>
      <c r="U19" s="147"/>
      <c r="V19" s="148"/>
    </row>
    <row r="20" spans="1:22" ht="14.25" customHeight="1" x14ac:dyDescent="0.25">
      <c r="A20" s="79"/>
      <c r="B20" s="143"/>
      <c r="C20" s="143"/>
      <c r="D20" s="143"/>
      <c r="E20" s="143"/>
      <c r="F20" s="143"/>
      <c r="G20" s="143"/>
      <c r="H20" s="143"/>
      <c r="I20" s="143"/>
      <c r="J20" s="246"/>
      <c r="K20" s="246"/>
      <c r="L20" s="246"/>
      <c r="M20" s="144"/>
      <c r="N20" s="145"/>
      <c r="O20" s="144"/>
      <c r="P20" s="145"/>
      <c r="Q20" s="144"/>
      <c r="R20" s="145"/>
      <c r="S20" s="147"/>
      <c r="T20" s="148"/>
      <c r="U20" s="147"/>
      <c r="V20" s="148"/>
    </row>
    <row r="21" spans="1:22" s="41" customFormat="1" ht="17.25" customHeight="1" x14ac:dyDescent="0.25">
      <c r="A21" s="48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22" x14ac:dyDescent="0.25"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</row>
    <row r="23" spans="1:22" x14ac:dyDescent="0.25"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D6C248F3-C4DA-497B-9B15-20B776923F21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26C3F-1F82-40C3-BC19-C326010549CF}">
  <dimension ref="A1:R27"/>
  <sheetViews>
    <sheetView showGridLines="0" zoomScaleNormal="100" workbookViewId="0"/>
  </sheetViews>
  <sheetFormatPr defaultColWidth="8.85546875" defaultRowHeight="15" x14ac:dyDescent="0.25"/>
  <cols>
    <col min="1" max="1" width="13.140625" style="41" customWidth="1"/>
    <col min="2" max="2" width="5.7109375" style="41" customWidth="1"/>
    <col min="3" max="3" width="7.5703125" style="41" customWidth="1"/>
    <col min="4" max="4" width="7" style="41" customWidth="1"/>
    <col min="5" max="5" width="7.140625" style="41" customWidth="1"/>
    <col min="6" max="6" width="8.140625" style="41" customWidth="1"/>
    <col min="7" max="7" width="9" style="41" customWidth="1"/>
    <col min="8" max="8" width="8.140625" style="41" customWidth="1"/>
    <col min="9" max="9" width="9" style="41" customWidth="1"/>
    <col min="10" max="10" width="8.140625" style="41" customWidth="1"/>
    <col min="11" max="11" width="9" style="41" customWidth="1"/>
    <col min="12" max="12" width="8.42578125" style="41" customWidth="1"/>
    <col min="13" max="14" width="9" style="41" customWidth="1"/>
    <col min="15" max="15" width="8.7109375" style="41" customWidth="1"/>
    <col min="17" max="16384" width="8.85546875" style="41"/>
  </cols>
  <sheetData>
    <row r="1" spans="1:18" s="11" customFormat="1" ht="22.5" customHeight="1" x14ac:dyDescent="0.25">
      <c r="A1" s="4" t="s">
        <v>79</v>
      </c>
      <c r="J1"/>
      <c r="K1"/>
      <c r="L1"/>
      <c r="M1"/>
      <c r="N1" s="12"/>
      <c r="O1"/>
    </row>
    <row r="2" spans="1:18" s="14" customFormat="1" ht="18.75" customHeight="1" thickBot="1" x14ac:dyDescent="0.3">
      <c r="A2" s="13" t="s">
        <v>80</v>
      </c>
      <c r="B2"/>
      <c r="C2"/>
      <c r="D2"/>
      <c r="E2"/>
      <c r="F2"/>
      <c r="G2"/>
      <c r="H2"/>
      <c r="I2"/>
      <c r="J2"/>
      <c r="K2"/>
      <c r="L2"/>
      <c r="O2" s="15" t="s">
        <v>81</v>
      </c>
      <c r="Q2" s="16" t="s">
        <v>82</v>
      </c>
    </row>
    <row r="3" spans="1:18" s="17" customFormat="1" ht="27.75" customHeight="1" x14ac:dyDescent="0.25">
      <c r="A3" s="396" t="s">
        <v>83</v>
      </c>
      <c r="B3" s="397"/>
      <c r="C3" s="400" t="s">
        <v>84</v>
      </c>
      <c r="D3" s="401"/>
      <c r="E3" s="402"/>
      <c r="F3" s="401" t="s">
        <v>85</v>
      </c>
      <c r="G3" s="402"/>
      <c r="H3" s="403" t="s">
        <v>86</v>
      </c>
      <c r="I3" s="404"/>
      <c r="J3" s="403" t="s">
        <v>87</v>
      </c>
      <c r="K3" s="404"/>
      <c r="L3" s="400" t="s">
        <v>88</v>
      </c>
      <c r="M3" s="402"/>
      <c r="N3" s="403" t="s">
        <v>89</v>
      </c>
      <c r="O3" s="415"/>
    </row>
    <row r="4" spans="1:18" s="17" customFormat="1" ht="15" customHeight="1" x14ac:dyDescent="0.25">
      <c r="A4" s="398"/>
      <c r="B4" s="399"/>
      <c r="C4" s="394" t="s">
        <v>90</v>
      </c>
      <c r="D4" s="407" t="s">
        <v>91</v>
      </c>
      <c r="E4" s="416"/>
      <c r="F4" s="419" t="s">
        <v>90</v>
      </c>
      <c r="G4" s="416" t="s">
        <v>92</v>
      </c>
      <c r="H4" s="394" t="s">
        <v>90</v>
      </c>
      <c r="I4" s="412" t="s">
        <v>93</v>
      </c>
      <c r="J4" s="394" t="s">
        <v>90</v>
      </c>
      <c r="K4" s="412" t="s">
        <v>94</v>
      </c>
      <c r="L4" s="394" t="s">
        <v>90</v>
      </c>
      <c r="M4" s="412" t="s">
        <v>95</v>
      </c>
      <c r="N4" s="405" t="s">
        <v>90</v>
      </c>
      <c r="O4" s="407" t="s">
        <v>96</v>
      </c>
    </row>
    <row r="5" spans="1:18" s="17" customFormat="1" ht="15" customHeight="1" x14ac:dyDescent="0.25">
      <c r="A5" s="398"/>
      <c r="B5" s="399"/>
      <c r="C5" s="394"/>
      <c r="D5" s="417"/>
      <c r="E5" s="418"/>
      <c r="F5" s="419"/>
      <c r="G5" s="421"/>
      <c r="H5" s="394"/>
      <c r="I5" s="413"/>
      <c r="J5" s="394"/>
      <c r="K5" s="413"/>
      <c r="L5" s="394"/>
      <c r="M5" s="413"/>
      <c r="N5" s="405"/>
      <c r="O5" s="408"/>
    </row>
    <row r="6" spans="1:18" s="17" customFormat="1" ht="16.5" customHeight="1" thickBot="1" x14ac:dyDescent="0.3">
      <c r="A6" s="398"/>
      <c r="B6" s="399"/>
      <c r="C6" s="395"/>
      <c r="D6" s="20" t="s">
        <v>97</v>
      </c>
      <c r="E6" s="21" t="s">
        <v>98</v>
      </c>
      <c r="F6" s="420"/>
      <c r="G6" s="422"/>
      <c r="H6" s="395"/>
      <c r="I6" s="414"/>
      <c r="J6" s="395"/>
      <c r="K6" s="414"/>
      <c r="L6" s="395"/>
      <c r="M6" s="414"/>
      <c r="N6" s="406"/>
      <c r="O6" s="409"/>
    </row>
    <row r="7" spans="1:18" s="17" customFormat="1" ht="18.75" customHeight="1" x14ac:dyDescent="0.25">
      <c r="A7" s="410" t="s">
        <v>99</v>
      </c>
      <c r="B7" s="411"/>
      <c r="C7" s="22">
        <v>1304</v>
      </c>
      <c r="D7" s="23">
        <v>1294</v>
      </c>
      <c r="E7" s="24">
        <v>351</v>
      </c>
      <c r="F7" s="22">
        <v>19546</v>
      </c>
      <c r="G7" s="24">
        <v>18269</v>
      </c>
      <c r="H7" s="25">
        <v>427107</v>
      </c>
      <c r="I7" s="26">
        <v>405631</v>
      </c>
      <c r="J7" s="25">
        <v>116077</v>
      </c>
      <c r="K7" s="26">
        <v>108053</v>
      </c>
      <c r="L7" s="25">
        <v>78385</v>
      </c>
      <c r="M7" s="26">
        <v>74303</v>
      </c>
      <c r="N7" s="27">
        <v>38385.9</v>
      </c>
      <c r="O7" s="28">
        <v>3453.8</v>
      </c>
      <c r="P7" s="29"/>
    </row>
    <row r="8" spans="1:18" s="17" customFormat="1" ht="18.75" customHeight="1" x14ac:dyDescent="0.25">
      <c r="A8" s="423" t="s">
        <v>100</v>
      </c>
      <c r="B8" s="424"/>
      <c r="C8" s="22">
        <v>1307</v>
      </c>
      <c r="D8" s="23">
        <v>1297</v>
      </c>
      <c r="E8" s="24">
        <v>340</v>
      </c>
      <c r="F8" s="22">
        <v>19380</v>
      </c>
      <c r="G8" s="24">
        <v>18127</v>
      </c>
      <c r="H8" s="25">
        <v>424849</v>
      </c>
      <c r="I8" s="26">
        <v>404087</v>
      </c>
      <c r="J8" s="25">
        <v>115617</v>
      </c>
      <c r="K8" s="26">
        <v>107399</v>
      </c>
      <c r="L8" s="25">
        <v>78602</v>
      </c>
      <c r="M8" s="26">
        <v>74363</v>
      </c>
      <c r="N8" s="27">
        <v>38069.599999999999</v>
      </c>
      <c r="O8" s="28">
        <v>3583</v>
      </c>
    </row>
    <row r="9" spans="1:18" s="17" customFormat="1" ht="18.75" customHeight="1" x14ac:dyDescent="0.25">
      <c r="A9" s="423" t="s">
        <v>101</v>
      </c>
      <c r="B9" s="424"/>
      <c r="C9" s="22">
        <v>1308</v>
      </c>
      <c r="D9" s="23">
        <v>1297</v>
      </c>
      <c r="E9" s="24">
        <v>319</v>
      </c>
      <c r="F9" s="22">
        <v>19266</v>
      </c>
      <c r="G9" s="24">
        <v>18088</v>
      </c>
      <c r="H9" s="25">
        <v>421535</v>
      </c>
      <c r="I9" s="26">
        <v>403018</v>
      </c>
      <c r="J9" s="25">
        <v>114041</v>
      </c>
      <c r="K9" s="26">
        <v>107316</v>
      </c>
      <c r="L9" s="31">
        <v>78056</v>
      </c>
      <c r="M9" s="26">
        <v>74271</v>
      </c>
      <c r="N9" s="27">
        <v>38114.9</v>
      </c>
      <c r="O9" s="28">
        <v>3690.8</v>
      </c>
    </row>
    <row r="10" spans="1:18" s="17" customFormat="1" ht="18.75" customHeight="1" x14ac:dyDescent="0.25">
      <c r="A10" s="423" t="s">
        <v>102</v>
      </c>
      <c r="B10" s="424"/>
      <c r="C10" s="22">
        <v>1290</v>
      </c>
      <c r="D10" s="23">
        <v>1279</v>
      </c>
      <c r="E10" s="24">
        <v>302</v>
      </c>
      <c r="F10" s="22">
        <v>19225</v>
      </c>
      <c r="G10" s="24">
        <v>18164</v>
      </c>
      <c r="H10" s="25">
        <v>420814</v>
      </c>
      <c r="I10" s="26">
        <v>403957</v>
      </c>
      <c r="J10" s="25">
        <v>113513</v>
      </c>
      <c r="K10" s="26">
        <v>107509</v>
      </c>
      <c r="L10" s="31">
        <v>79477</v>
      </c>
      <c r="M10" s="26">
        <v>75432</v>
      </c>
      <c r="N10" s="27">
        <v>38223.4</v>
      </c>
      <c r="O10" s="28">
        <v>3722.5</v>
      </c>
    </row>
    <row r="11" spans="1:18" s="17" customFormat="1" ht="18.75" customHeight="1" x14ac:dyDescent="0.25">
      <c r="A11" s="423" t="s">
        <v>103</v>
      </c>
      <c r="B11" s="424"/>
      <c r="C11" s="22">
        <v>1284</v>
      </c>
      <c r="D11" s="23">
        <v>1273</v>
      </c>
      <c r="E11" s="24">
        <v>260</v>
      </c>
      <c r="F11" s="22">
        <v>19303</v>
      </c>
      <c r="G11" s="24">
        <v>18280</v>
      </c>
      <c r="H11" s="31">
        <v>423838</v>
      </c>
      <c r="I11" s="26">
        <v>408088</v>
      </c>
      <c r="J11" s="31">
        <v>116183</v>
      </c>
      <c r="K11" s="26">
        <v>110095</v>
      </c>
      <c r="L11" s="31">
        <v>84462</v>
      </c>
      <c r="M11" s="26">
        <v>80350</v>
      </c>
      <c r="N11" s="27">
        <v>39133.300000000003</v>
      </c>
      <c r="O11" s="32">
        <v>3688.3</v>
      </c>
      <c r="P11" s="29"/>
    </row>
    <row r="12" spans="1:18" s="17" customFormat="1" ht="18.75" customHeight="1" x14ac:dyDescent="0.25">
      <c r="A12" s="423" t="s">
        <v>104</v>
      </c>
      <c r="B12" s="424"/>
      <c r="C12" s="22">
        <v>1280</v>
      </c>
      <c r="D12" s="23">
        <v>1269</v>
      </c>
      <c r="E12" s="24">
        <v>238</v>
      </c>
      <c r="F12" s="22">
        <v>19569</v>
      </c>
      <c r="G12" s="24">
        <v>18595</v>
      </c>
      <c r="H12" s="31">
        <v>432906</v>
      </c>
      <c r="I12" s="26">
        <v>417302</v>
      </c>
      <c r="J12" s="31">
        <v>118293</v>
      </c>
      <c r="K12" s="26">
        <v>112295</v>
      </c>
      <c r="L12" s="31">
        <v>90012</v>
      </c>
      <c r="M12" s="26">
        <v>85489</v>
      </c>
      <c r="N12" s="27">
        <v>40193.300000000003</v>
      </c>
      <c r="O12" s="32">
        <v>3708.6</v>
      </c>
    </row>
    <row r="13" spans="1:18" s="17" customFormat="1" ht="18.75" customHeight="1" x14ac:dyDescent="0.25">
      <c r="A13" s="423" t="s">
        <v>105</v>
      </c>
      <c r="B13" s="424"/>
      <c r="C13" s="22">
        <v>1285</v>
      </c>
      <c r="D13" s="23">
        <v>1274</v>
      </c>
      <c r="E13" s="24">
        <v>230</v>
      </c>
      <c r="F13" s="22">
        <v>19995</v>
      </c>
      <c r="G13" s="24">
        <v>19029</v>
      </c>
      <c r="H13" s="31">
        <v>446254</v>
      </c>
      <c r="I13" s="26">
        <v>430216</v>
      </c>
      <c r="J13" s="31">
        <v>125167</v>
      </c>
      <c r="K13" s="26">
        <v>118401</v>
      </c>
      <c r="L13" s="31">
        <v>85492</v>
      </c>
      <c r="M13" s="26">
        <v>81729</v>
      </c>
      <c r="N13" s="27">
        <v>41305.800000000003</v>
      </c>
      <c r="O13" s="32">
        <v>3933.6</v>
      </c>
    </row>
    <row r="14" spans="1:18" s="17" customFormat="1" ht="18.75" customHeight="1" x14ac:dyDescent="0.25">
      <c r="A14" s="423" t="s">
        <v>106</v>
      </c>
      <c r="B14" s="424"/>
      <c r="C14" s="22">
        <v>1294</v>
      </c>
      <c r="D14" s="23">
        <v>1284</v>
      </c>
      <c r="E14" s="24">
        <v>208</v>
      </c>
      <c r="F14" s="22">
        <v>20378</v>
      </c>
      <c r="G14" s="24">
        <v>19446</v>
      </c>
      <c r="H14" s="31">
        <v>463200</v>
      </c>
      <c r="I14" s="26">
        <v>447796</v>
      </c>
      <c r="J14" s="31">
        <v>133416</v>
      </c>
      <c r="K14" s="26">
        <v>127446</v>
      </c>
      <c r="L14" s="31">
        <v>89284</v>
      </c>
      <c r="M14" s="26">
        <v>85597</v>
      </c>
      <c r="N14" s="27">
        <v>42488.4</v>
      </c>
      <c r="O14" s="32">
        <v>3874.8</v>
      </c>
    </row>
    <row r="15" spans="1:18" s="17" customFormat="1" ht="18.75" customHeight="1" x14ac:dyDescent="0.25">
      <c r="A15" s="423" t="s">
        <v>107</v>
      </c>
      <c r="B15" s="424"/>
      <c r="C15" s="22">
        <v>1304</v>
      </c>
      <c r="D15" s="23">
        <v>1293</v>
      </c>
      <c r="E15" s="24">
        <v>205</v>
      </c>
      <c r="F15" s="22">
        <v>20938</v>
      </c>
      <c r="G15" s="24">
        <v>20030</v>
      </c>
      <c r="H15" s="31">
        <v>484758</v>
      </c>
      <c r="I15" s="26">
        <v>469236</v>
      </c>
      <c r="J15" s="31">
        <v>139916</v>
      </c>
      <c r="K15" s="26">
        <v>133942</v>
      </c>
      <c r="L15" s="31">
        <v>95791</v>
      </c>
      <c r="M15" s="26">
        <v>91796</v>
      </c>
      <c r="N15" s="27">
        <v>43963.4</v>
      </c>
      <c r="O15" s="32">
        <v>3882.1</v>
      </c>
    </row>
    <row r="16" spans="1:18" s="17" customFormat="1" ht="18.75" customHeight="1" x14ac:dyDescent="0.25">
      <c r="A16" s="423" t="s">
        <v>108</v>
      </c>
      <c r="B16" s="424"/>
      <c r="C16" s="22">
        <v>1313</v>
      </c>
      <c r="D16" s="23">
        <v>1301</v>
      </c>
      <c r="E16" s="24">
        <v>197</v>
      </c>
      <c r="F16" s="22">
        <v>21406</v>
      </c>
      <c r="G16" s="24">
        <v>20545</v>
      </c>
      <c r="H16" s="31">
        <v>503189</v>
      </c>
      <c r="I16" s="26">
        <v>487771</v>
      </c>
      <c r="J16" s="31">
        <v>140613</v>
      </c>
      <c r="K16" s="26">
        <v>134552</v>
      </c>
      <c r="L16" s="31">
        <v>104096</v>
      </c>
      <c r="M16" s="26">
        <v>100227</v>
      </c>
      <c r="N16" s="27">
        <v>45385.5</v>
      </c>
      <c r="O16" s="32">
        <v>4001.3</v>
      </c>
      <c r="R16" s="33"/>
    </row>
    <row r="17" spans="1:16" s="37" customFormat="1" ht="18.75" customHeight="1" thickBot="1" x14ac:dyDescent="0.25">
      <c r="A17" s="425" t="s">
        <v>109</v>
      </c>
      <c r="B17" s="426"/>
      <c r="C17" s="22">
        <v>1328</v>
      </c>
      <c r="D17" s="34">
        <v>1317</v>
      </c>
      <c r="E17" s="24">
        <v>190</v>
      </c>
      <c r="F17" s="22">
        <v>21743</v>
      </c>
      <c r="G17" s="24">
        <v>20915</v>
      </c>
      <c r="H17" s="31">
        <v>514881</v>
      </c>
      <c r="I17" s="26">
        <v>499447</v>
      </c>
      <c r="J17" s="31">
        <v>142157</v>
      </c>
      <c r="K17" s="26">
        <v>136194</v>
      </c>
      <c r="L17" s="35" t="s">
        <v>75</v>
      </c>
      <c r="M17" s="36" t="s">
        <v>75</v>
      </c>
      <c r="N17" s="27">
        <v>46370.62</v>
      </c>
      <c r="O17" s="32">
        <v>4041.83</v>
      </c>
      <c r="P17" s="29"/>
    </row>
    <row r="18" spans="1:16" s="37" customFormat="1" ht="17.25" customHeight="1" x14ac:dyDescent="0.2">
      <c r="A18" s="427" t="s">
        <v>110</v>
      </c>
      <c r="B18" s="38" t="s">
        <v>111</v>
      </c>
      <c r="C18" s="332">
        <f>C17-C16</f>
        <v>15</v>
      </c>
      <c r="D18" s="333">
        <f t="shared" ref="D18:O18" si="0">D17-D16</f>
        <v>16</v>
      </c>
      <c r="E18" s="334">
        <f>E17-E16</f>
        <v>-7</v>
      </c>
      <c r="F18" s="333">
        <f t="shared" si="0"/>
        <v>337</v>
      </c>
      <c r="G18" s="333">
        <f>G17-G16</f>
        <v>370</v>
      </c>
      <c r="H18" s="332">
        <f t="shared" si="0"/>
        <v>11692</v>
      </c>
      <c r="I18" s="333">
        <f t="shared" si="0"/>
        <v>11676</v>
      </c>
      <c r="J18" s="332">
        <f t="shared" si="0"/>
        <v>1544</v>
      </c>
      <c r="K18" s="333">
        <f t="shared" si="0"/>
        <v>1642</v>
      </c>
      <c r="L18" s="335" t="s">
        <v>75</v>
      </c>
      <c r="M18" s="336" t="s">
        <v>75</v>
      </c>
      <c r="N18" s="337">
        <f t="shared" si="0"/>
        <v>985.12000000000262</v>
      </c>
      <c r="O18" s="338">
        <f t="shared" si="0"/>
        <v>40.529999999999745</v>
      </c>
    </row>
    <row r="19" spans="1:16" s="37" customFormat="1" ht="17.25" customHeight="1" x14ac:dyDescent="0.2">
      <c r="A19" s="428"/>
      <c r="B19" s="39" t="s">
        <v>112</v>
      </c>
      <c r="C19" s="339">
        <f>C17/C16-1</f>
        <v>1.1424219345011366E-2</v>
      </c>
      <c r="D19" s="340">
        <f t="shared" ref="D19:O19" si="1">D17/D16-1</f>
        <v>1.2298232129131392E-2</v>
      </c>
      <c r="E19" s="341">
        <f>E17/E16-1</f>
        <v>-3.5532994923857864E-2</v>
      </c>
      <c r="F19" s="340">
        <f t="shared" si="1"/>
        <v>1.5743249556199101E-2</v>
      </c>
      <c r="G19" s="340">
        <f t="shared" si="1"/>
        <v>1.8009247992212263E-2</v>
      </c>
      <c r="H19" s="339">
        <f t="shared" si="1"/>
        <v>2.323580205449649E-2</v>
      </c>
      <c r="I19" s="340">
        <f t="shared" si="1"/>
        <v>2.3937462456767644E-2</v>
      </c>
      <c r="J19" s="339">
        <f t="shared" si="1"/>
        <v>1.0980492557587151E-2</v>
      </c>
      <c r="K19" s="340">
        <f>K17/K16-1</f>
        <v>1.2203460372198105E-2</v>
      </c>
      <c r="L19" s="342" t="s">
        <v>75</v>
      </c>
      <c r="M19" s="343" t="s">
        <v>75</v>
      </c>
      <c r="N19" s="344">
        <f t="shared" si="1"/>
        <v>2.1705610822839949E-2</v>
      </c>
      <c r="O19" s="345">
        <f t="shared" si="1"/>
        <v>1.0129208007397583E-2</v>
      </c>
    </row>
    <row r="20" spans="1:16" s="37" customFormat="1" ht="17.25" customHeight="1" x14ac:dyDescent="0.2">
      <c r="A20" s="429" t="s">
        <v>113</v>
      </c>
      <c r="B20" s="40" t="s">
        <v>111</v>
      </c>
      <c r="C20" s="346">
        <f>C17-C12</f>
        <v>48</v>
      </c>
      <c r="D20" s="347">
        <f t="shared" ref="D20:O20" si="2">D17-D12</f>
        <v>48</v>
      </c>
      <c r="E20" s="348">
        <f>E17-E12</f>
        <v>-48</v>
      </c>
      <c r="F20" s="347">
        <f t="shared" si="2"/>
        <v>2174</v>
      </c>
      <c r="G20" s="347">
        <f>G17-G12</f>
        <v>2320</v>
      </c>
      <c r="H20" s="346">
        <f t="shared" si="2"/>
        <v>81975</v>
      </c>
      <c r="I20" s="347">
        <f t="shared" si="2"/>
        <v>82145</v>
      </c>
      <c r="J20" s="346">
        <f t="shared" si="2"/>
        <v>23864</v>
      </c>
      <c r="K20" s="347">
        <f t="shared" si="2"/>
        <v>23899</v>
      </c>
      <c r="L20" s="349" t="s">
        <v>75</v>
      </c>
      <c r="M20" s="350" t="s">
        <v>75</v>
      </c>
      <c r="N20" s="351">
        <f t="shared" si="2"/>
        <v>6177.32</v>
      </c>
      <c r="O20" s="352">
        <f t="shared" si="2"/>
        <v>333.23</v>
      </c>
    </row>
    <row r="21" spans="1:16" s="37" customFormat="1" ht="17.25" customHeight="1" x14ac:dyDescent="0.2">
      <c r="A21" s="428"/>
      <c r="B21" s="39" t="s">
        <v>112</v>
      </c>
      <c r="C21" s="339">
        <f>C17/C12-1</f>
        <v>3.7500000000000089E-2</v>
      </c>
      <c r="D21" s="340">
        <f t="shared" ref="D21:O21" si="3">D17/D12-1</f>
        <v>3.7825059101654901E-2</v>
      </c>
      <c r="E21" s="341">
        <f>E17/E12-1</f>
        <v>-0.20168067226890751</v>
      </c>
      <c r="F21" s="340">
        <f t="shared" si="3"/>
        <v>0.11109407736726462</v>
      </c>
      <c r="G21" s="340">
        <f t="shared" si="3"/>
        <v>0.12476472169938146</v>
      </c>
      <c r="H21" s="339">
        <f t="shared" si="3"/>
        <v>0.1893598148327813</v>
      </c>
      <c r="I21" s="340">
        <f t="shared" si="3"/>
        <v>0.19684784640380348</v>
      </c>
      <c r="J21" s="339">
        <f t="shared" si="3"/>
        <v>0.20173636647984239</v>
      </c>
      <c r="K21" s="340">
        <f t="shared" si="3"/>
        <v>0.21282336702435556</v>
      </c>
      <c r="L21" s="342" t="s">
        <v>75</v>
      </c>
      <c r="M21" s="343" t="s">
        <v>75</v>
      </c>
      <c r="N21" s="344">
        <f t="shared" si="3"/>
        <v>0.15369029166552628</v>
      </c>
      <c r="O21" s="345">
        <f t="shared" si="3"/>
        <v>8.98533139189992E-2</v>
      </c>
    </row>
    <row r="22" spans="1:16" ht="17.25" customHeight="1" x14ac:dyDescent="0.25">
      <c r="A22" s="429" t="s">
        <v>114</v>
      </c>
      <c r="B22" s="40" t="s">
        <v>111</v>
      </c>
      <c r="C22" s="346">
        <f>C17-C7</f>
        <v>24</v>
      </c>
      <c r="D22" s="347">
        <f t="shared" ref="D22:O22" si="4">D17-D7</f>
        <v>23</v>
      </c>
      <c r="E22" s="348">
        <f>E17-E7</f>
        <v>-161</v>
      </c>
      <c r="F22" s="347">
        <f t="shared" si="4"/>
        <v>2197</v>
      </c>
      <c r="G22" s="347">
        <f t="shared" si="4"/>
        <v>2646</v>
      </c>
      <c r="H22" s="346">
        <f t="shared" si="4"/>
        <v>87774</v>
      </c>
      <c r="I22" s="347">
        <f t="shared" si="4"/>
        <v>93816</v>
      </c>
      <c r="J22" s="346">
        <f t="shared" si="4"/>
        <v>26080</v>
      </c>
      <c r="K22" s="347">
        <f t="shared" si="4"/>
        <v>28141</v>
      </c>
      <c r="L22" s="349" t="s">
        <v>75</v>
      </c>
      <c r="M22" s="350" t="s">
        <v>75</v>
      </c>
      <c r="N22" s="351">
        <f t="shared" si="4"/>
        <v>7984.7200000000012</v>
      </c>
      <c r="O22" s="352">
        <f t="shared" si="4"/>
        <v>588.02999999999975</v>
      </c>
    </row>
    <row r="23" spans="1:16" ht="17.25" customHeight="1" x14ac:dyDescent="0.25">
      <c r="A23" s="430"/>
      <c r="B23" s="42" t="s">
        <v>112</v>
      </c>
      <c r="C23" s="353">
        <f>C17/C7-1</f>
        <v>1.8404907975460016E-2</v>
      </c>
      <c r="D23" s="354">
        <f t="shared" ref="D23:O23" si="5">D17/D7-1</f>
        <v>1.7774343122102021E-2</v>
      </c>
      <c r="E23" s="355">
        <f>E17/E7-1</f>
        <v>-0.45868945868945865</v>
      </c>
      <c r="F23" s="354">
        <f t="shared" si="5"/>
        <v>0.11240151437634305</v>
      </c>
      <c r="G23" s="354">
        <f t="shared" si="5"/>
        <v>0.14483551371175207</v>
      </c>
      <c r="H23" s="353">
        <f t="shared" si="5"/>
        <v>0.20550822159318383</v>
      </c>
      <c r="I23" s="354">
        <f t="shared" si="5"/>
        <v>0.2312840981088724</v>
      </c>
      <c r="J23" s="353">
        <f t="shared" si="5"/>
        <v>0.22467844620381294</v>
      </c>
      <c r="K23" s="354">
        <f t="shared" si="5"/>
        <v>0.26043700776470802</v>
      </c>
      <c r="L23" s="356" t="s">
        <v>75</v>
      </c>
      <c r="M23" s="357" t="s">
        <v>75</v>
      </c>
      <c r="N23" s="358">
        <f t="shared" si="5"/>
        <v>0.20801179599800967</v>
      </c>
      <c r="O23" s="359">
        <f t="shared" si="5"/>
        <v>0.17025594996815085</v>
      </c>
    </row>
    <row r="24" spans="1:16" ht="12" customHeight="1" x14ac:dyDescent="0.25">
      <c r="A24" s="43"/>
      <c r="B24" s="30"/>
      <c r="C24" s="44"/>
      <c r="D24" s="44"/>
      <c r="E24" s="44"/>
      <c r="F24" s="44"/>
      <c r="G24" s="44"/>
      <c r="H24" s="44"/>
      <c r="I24" s="44"/>
      <c r="J24" s="44"/>
      <c r="K24" s="44"/>
      <c r="L24" s="45"/>
      <c r="M24" s="45"/>
      <c r="N24" s="44"/>
      <c r="O24" s="44"/>
    </row>
    <row r="25" spans="1:16" ht="17.25" customHeight="1" x14ac:dyDescent="0.25">
      <c r="A25" s="46" t="s">
        <v>115</v>
      </c>
    </row>
    <row r="26" spans="1:16" ht="17.25" customHeight="1" x14ac:dyDescent="0.25">
      <c r="A26" s="47" t="s">
        <v>116</v>
      </c>
    </row>
    <row r="27" spans="1:16" ht="17.25" customHeight="1" x14ac:dyDescent="0.25">
      <c r="A27" s="48"/>
    </row>
  </sheetData>
  <mergeCells count="33">
    <mergeCell ref="A22:A23"/>
    <mergeCell ref="A11:B11"/>
    <mergeCell ref="A12:B12"/>
    <mergeCell ref="A13:B13"/>
    <mergeCell ref="A14:B14"/>
    <mergeCell ref="A15:B15"/>
    <mergeCell ref="A16:B16"/>
    <mergeCell ref="A8:B8"/>
    <mergeCell ref="A9:B9"/>
    <mergeCell ref="A17:B17"/>
    <mergeCell ref="A18:A19"/>
    <mergeCell ref="A20:A21"/>
    <mergeCell ref="A10:B10"/>
    <mergeCell ref="N4:N6"/>
    <mergeCell ref="O4:O6"/>
    <mergeCell ref="A7:B7"/>
    <mergeCell ref="L3:M3"/>
    <mergeCell ref="M4:M6"/>
    <mergeCell ref="N3:O3"/>
    <mergeCell ref="C4:C6"/>
    <mergeCell ref="D4:E5"/>
    <mergeCell ref="F4:F6"/>
    <mergeCell ref="G4:G6"/>
    <mergeCell ref="H4:H6"/>
    <mergeCell ref="I4:I6"/>
    <mergeCell ref="J4:J6"/>
    <mergeCell ref="K4:K6"/>
    <mergeCell ref="L4:L6"/>
    <mergeCell ref="A3:B6"/>
    <mergeCell ref="C3:E3"/>
    <mergeCell ref="F3:G3"/>
    <mergeCell ref="H3:I3"/>
    <mergeCell ref="J3:K3"/>
  </mergeCells>
  <hyperlinks>
    <hyperlink ref="Q2" location="OBSAH!A1" display="Zpět na obsah" xr:uid="{F9EB57CB-6B98-4C6E-8BF1-E9A076A233E6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2EAD-F04A-44FC-BDCA-5F177B476F2D}">
  <dimension ref="A1:X32"/>
  <sheetViews>
    <sheetView showGridLines="0" zoomScaleNormal="100" workbookViewId="0"/>
  </sheetViews>
  <sheetFormatPr defaultRowHeight="15" x14ac:dyDescent="0.25"/>
  <cols>
    <col min="1" max="1" width="10.42578125" customWidth="1"/>
    <col min="2" max="2" width="3.85546875" customWidth="1"/>
    <col min="3" max="3" width="5.42578125" bestFit="1" customWidth="1"/>
    <col min="4" max="4" width="5.42578125" customWidth="1"/>
    <col min="5" max="6" width="5.42578125" bestFit="1" customWidth="1"/>
    <col min="7" max="7" width="4.7109375" customWidth="1"/>
    <col min="8" max="8" width="5.140625" bestFit="1" customWidth="1"/>
    <col min="9" max="9" width="5.42578125" bestFit="1" customWidth="1"/>
    <col min="10" max="10" width="7" bestFit="1" customWidth="1"/>
    <col min="11" max="11" width="6.140625" customWidth="1"/>
    <col min="12" max="12" width="6.140625" bestFit="1" customWidth="1"/>
    <col min="13" max="13" width="5.28515625" bestFit="1" customWidth="1"/>
    <col min="14" max="14" width="6.140625" customWidth="1"/>
    <col min="15" max="15" width="7" bestFit="1" customWidth="1"/>
    <col min="16" max="17" width="6.140625" customWidth="1"/>
    <col min="18" max="19" width="6" bestFit="1" customWidth="1"/>
    <col min="20" max="20" width="6.140625" bestFit="1" customWidth="1"/>
    <col min="21" max="21" width="6.140625" customWidth="1"/>
    <col min="22" max="22" width="5.28515625" bestFit="1" customWidth="1"/>
  </cols>
  <sheetData>
    <row r="1" spans="1:24" s="65" customFormat="1" ht="22.5" customHeight="1" x14ac:dyDescent="0.2">
      <c r="A1" s="4" t="s">
        <v>323</v>
      </c>
      <c r="V1" s="12"/>
    </row>
    <row r="2" spans="1:24" s="14" customFormat="1" ht="18.75" customHeight="1" thickBot="1" x14ac:dyDescent="0.3">
      <c r="A2" s="13" t="s">
        <v>80</v>
      </c>
      <c r="K2" s="14" t="s">
        <v>282</v>
      </c>
      <c r="V2" s="15" t="s">
        <v>81</v>
      </c>
      <c r="X2" s="16" t="s">
        <v>82</v>
      </c>
    </row>
    <row r="3" spans="1:24" s="14" customFormat="1" ht="20.25" customHeight="1" x14ac:dyDescent="0.2">
      <c r="A3" s="396" t="s">
        <v>83</v>
      </c>
      <c r="B3" s="397"/>
      <c r="C3" s="435" t="s">
        <v>324</v>
      </c>
      <c r="D3" s="436"/>
      <c r="E3" s="436"/>
      <c r="F3" s="436"/>
      <c r="G3" s="446"/>
      <c r="H3" s="435" t="s">
        <v>325</v>
      </c>
      <c r="I3" s="436"/>
      <c r="J3" s="436"/>
      <c r="K3" s="436"/>
      <c r="L3" s="436"/>
      <c r="M3" s="435" t="s">
        <v>326</v>
      </c>
      <c r="N3" s="436"/>
      <c r="O3" s="436"/>
      <c r="P3" s="436"/>
      <c r="Q3" s="446"/>
      <c r="R3" s="553" t="s">
        <v>327</v>
      </c>
      <c r="S3" s="456"/>
      <c r="T3" s="456"/>
      <c r="U3" s="456"/>
      <c r="V3" s="456"/>
    </row>
    <row r="4" spans="1:24" s="14" customFormat="1" ht="15.75" customHeight="1" x14ac:dyDescent="0.2">
      <c r="A4" s="398"/>
      <c r="B4" s="399"/>
      <c r="C4" s="437"/>
      <c r="D4" s="438"/>
      <c r="E4" s="438"/>
      <c r="F4" s="438"/>
      <c r="G4" s="508"/>
      <c r="H4" s="437"/>
      <c r="I4" s="438"/>
      <c r="J4" s="438"/>
      <c r="K4" s="438"/>
      <c r="L4" s="438"/>
      <c r="M4" s="437"/>
      <c r="N4" s="438"/>
      <c r="O4" s="438"/>
      <c r="P4" s="438"/>
      <c r="Q4" s="508"/>
      <c r="R4" s="554"/>
      <c r="S4" s="526"/>
      <c r="T4" s="526"/>
      <c r="U4" s="526"/>
      <c r="V4" s="526"/>
    </row>
    <row r="5" spans="1:24" s="14" customFormat="1" ht="17.25" customHeight="1" x14ac:dyDescent="0.2">
      <c r="A5" s="398"/>
      <c r="B5" s="399"/>
      <c r="C5" s="439" t="s">
        <v>328</v>
      </c>
      <c r="D5" s="555" t="s">
        <v>329</v>
      </c>
      <c r="E5" s="441" t="s">
        <v>330</v>
      </c>
      <c r="F5" s="441" t="s">
        <v>123</v>
      </c>
      <c r="G5" s="557" t="s">
        <v>331</v>
      </c>
      <c r="H5" s="439" t="s">
        <v>328</v>
      </c>
      <c r="I5" s="555" t="s">
        <v>329</v>
      </c>
      <c r="J5" s="441" t="s">
        <v>330</v>
      </c>
      <c r="K5" s="441" t="s">
        <v>123</v>
      </c>
      <c r="L5" s="501" t="s">
        <v>331</v>
      </c>
      <c r="M5" s="439" t="s">
        <v>328</v>
      </c>
      <c r="N5" s="555" t="s">
        <v>329</v>
      </c>
      <c r="O5" s="441" t="s">
        <v>332</v>
      </c>
      <c r="P5" s="441" t="s">
        <v>123</v>
      </c>
      <c r="Q5" s="557" t="s">
        <v>333</v>
      </c>
      <c r="R5" s="439" t="s">
        <v>328</v>
      </c>
      <c r="S5" s="555" t="s">
        <v>329</v>
      </c>
      <c r="T5" s="441" t="s">
        <v>332</v>
      </c>
      <c r="U5" s="441" t="s">
        <v>123</v>
      </c>
      <c r="V5" s="501" t="s">
        <v>331</v>
      </c>
    </row>
    <row r="6" spans="1:24" s="14" customFormat="1" ht="27.75" customHeight="1" thickBot="1" x14ac:dyDescent="0.25">
      <c r="A6" s="433"/>
      <c r="B6" s="434"/>
      <c r="C6" s="440"/>
      <c r="D6" s="556"/>
      <c r="E6" s="442"/>
      <c r="F6" s="442"/>
      <c r="G6" s="558"/>
      <c r="H6" s="440"/>
      <c r="I6" s="556"/>
      <c r="J6" s="442"/>
      <c r="K6" s="442"/>
      <c r="L6" s="502"/>
      <c r="M6" s="440"/>
      <c r="N6" s="556"/>
      <c r="O6" s="442"/>
      <c r="P6" s="442"/>
      <c r="Q6" s="558"/>
      <c r="R6" s="440"/>
      <c r="S6" s="556"/>
      <c r="T6" s="442"/>
      <c r="U6" s="442"/>
      <c r="V6" s="502"/>
    </row>
    <row r="7" spans="1:24" s="219" customFormat="1" ht="18.75" customHeight="1" x14ac:dyDescent="0.25">
      <c r="A7" s="423" t="s">
        <v>169</v>
      </c>
      <c r="B7" s="424"/>
      <c r="C7" s="55">
        <v>131</v>
      </c>
      <c r="D7" s="57">
        <v>309</v>
      </c>
      <c r="E7" s="57">
        <v>2201</v>
      </c>
      <c r="F7" s="57">
        <v>943</v>
      </c>
      <c r="G7" s="26">
        <v>645</v>
      </c>
      <c r="H7" s="55">
        <v>515</v>
      </c>
      <c r="I7" s="57">
        <v>4731</v>
      </c>
      <c r="J7" s="57">
        <v>91841</v>
      </c>
      <c r="K7" s="57">
        <v>32010</v>
      </c>
      <c r="L7" s="26">
        <v>22095</v>
      </c>
      <c r="M7" s="58">
        <v>1096</v>
      </c>
      <c r="N7" s="57">
        <v>12674</v>
      </c>
      <c r="O7" s="28">
        <v>312628</v>
      </c>
      <c r="P7" s="57">
        <v>72927</v>
      </c>
      <c r="Q7" s="28">
        <v>52706</v>
      </c>
      <c r="R7" s="58">
        <v>354</v>
      </c>
      <c r="S7" s="57">
        <v>555</v>
      </c>
      <c r="T7" s="57">
        <v>20437</v>
      </c>
      <c r="U7" s="28">
        <v>10197</v>
      </c>
      <c r="V7" s="28">
        <v>2939</v>
      </c>
    </row>
    <row r="8" spans="1:24" s="219" customFormat="1" ht="18.75" customHeight="1" x14ac:dyDescent="0.25">
      <c r="A8" s="423" t="s">
        <v>99</v>
      </c>
      <c r="B8" s="424"/>
      <c r="C8" s="55">
        <v>140</v>
      </c>
      <c r="D8" s="57">
        <v>328</v>
      </c>
      <c r="E8" s="57">
        <v>2404</v>
      </c>
      <c r="F8" s="57">
        <v>1098</v>
      </c>
      <c r="G8" s="26">
        <v>614</v>
      </c>
      <c r="H8" s="55">
        <v>519</v>
      </c>
      <c r="I8" s="57">
        <v>4609</v>
      </c>
      <c r="J8" s="57">
        <v>89467</v>
      </c>
      <c r="K8" s="57">
        <v>31112</v>
      </c>
      <c r="L8" s="26">
        <v>22244</v>
      </c>
      <c r="M8" s="58">
        <v>1093</v>
      </c>
      <c r="N8" s="57">
        <v>12662</v>
      </c>
      <c r="O8" s="28">
        <v>314000</v>
      </c>
      <c r="P8" s="57">
        <v>73545</v>
      </c>
      <c r="Q8" s="28">
        <v>53020</v>
      </c>
      <c r="R8" s="58">
        <v>345</v>
      </c>
      <c r="S8" s="57">
        <v>528</v>
      </c>
      <c r="T8" s="57">
        <v>18978</v>
      </c>
      <c r="U8" s="28">
        <v>9862</v>
      </c>
      <c r="V8" s="28">
        <v>2724</v>
      </c>
    </row>
    <row r="9" spans="1:24" s="219" customFormat="1" ht="18.75" customHeight="1" x14ac:dyDescent="0.25">
      <c r="A9" s="423" t="s">
        <v>100</v>
      </c>
      <c r="B9" s="424"/>
      <c r="C9" s="58">
        <v>146</v>
      </c>
      <c r="D9" s="57">
        <v>361</v>
      </c>
      <c r="E9" s="57">
        <v>2612</v>
      </c>
      <c r="F9" s="57">
        <v>1098</v>
      </c>
      <c r="G9" s="26">
        <v>618</v>
      </c>
      <c r="H9" s="58">
        <v>517</v>
      </c>
      <c r="I9" s="57">
        <v>4504</v>
      </c>
      <c r="J9" s="57">
        <v>87437</v>
      </c>
      <c r="K9" s="57">
        <v>31376</v>
      </c>
      <c r="L9" s="26">
        <v>21917</v>
      </c>
      <c r="M9" s="58">
        <v>1091</v>
      </c>
      <c r="N9" s="57">
        <v>12711</v>
      </c>
      <c r="O9" s="28">
        <v>315000</v>
      </c>
      <c r="P9" s="57">
        <v>73507</v>
      </c>
      <c r="Q9" s="28">
        <v>52998</v>
      </c>
      <c r="R9" s="58">
        <v>337</v>
      </c>
      <c r="S9" s="57">
        <v>512</v>
      </c>
      <c r="T9" s="57">
        <v>16486</v>
      </c>
      <c r="U9" s="28">
        <v>8060</v>
      </c>
      <c r="V9" s="28">
        <v>2523</v>
      </c>
    </row>
    <row r="10" spans="1:24" s="219" customFormat="1" ht="18.75" customHeight="1" x14ac:dyDescent="0.25">
      <c r="A10" s="423" t="s">
        <v>101</v>
      </c>
      <c r="B10" s="424"/>
      <c r="C10" s="58">
        <v>147</v>
      </c>
      <c r="D10" s="57">
        <v>380</v>
      </c>
      <c r="E10" s="57">
        <v>2723</v>
      </c>
      <c r="F10" s="57">
        <v>1010</v>
      </c>
      <c r="G10" s="26">
        <v>646</v>
      </c>
      <c r="H10" s="58">
        <v>509</v>
      </c>
      <c r="I10" s="57">
        <v>4491</v>
      </c>
      <c r="J10" s="57">
        <v>86590</v>
      </c>
      <c r="K10" s="57">
        <v>31524</v>
      </c>
      <c r="L10" s="26">
        <v>21331</v>
      </c>
      <c r="M10" s="58">
        <v>1077</v>
      </c>
      <c r="N10" s="57">
        <v>12805</v>
      </c>
      <c r="O10" s="57">
        <v>316698</v>
      </c>
      <c r="P10" s="57">
        <v>73684</v>
      </c>
      <c r="Q10" s="28">
        <v>54923</v>
      </c>
      <c r="R10" s="58">
        <v>316</v>
      </c>
      <c r="S10" s="57">
        <v>488</v>
      </c>
      <c r="T10" s="57">
        <v>14803</v>
      </c>
      <c r="U10" s="28">
        <v>7295</v>
      </c>
      <c r="V10" s="28">
        <v>2577</v>
      </c>
    </row>
    <row r="11" spans="1:24" s="219" customFormat="1" ht="18.75" customHeight="1" x14ac:dyDescent="0.25">
      <c r="A11" s="423" t="s">
        <v>102</v>
      </c>
      <c r="B11" s="424"/>
      <c r="C11" s="58">
        <v>146</v>
      </c>
      <c r="D11" s="57">
        <v>360</v>
      </c>
      <c r="E11" s="57">
        <v>2719</v>
      </c>
      <c r="F11" s="57">
        <v>942</v>
      </c>
      <c r="G11" s="26">
        <v>693</v>
      </c>
      <c r="H11" s="58">
        <v>510</v>
      </c>
      <c r="I11" s="57">
        <v>4528.05</v>
      </c>
      <c r="J11" s="57">
        <v>88783</v>
      </c>
      <c r="K11" s="57">
        <v>32999</v>
      </c>
      <c r="L11" s="26">
        <v>23240</v>
      </c>
      <c r="M11" s="58">
        <v>1071</v>
      </c>
      <c r="N11" s="59">
        <v>12940.27</v>
      </c>
      <c r="O11" s="57">
        <v>318816</v>
      </c>
      <c r="P11" s="57">
        <v>75232</v>
      </c>
      <c r="Q11" s="28">
        <v>57730</v>
      </c>
      <c r="R11" s="58">
        <v>286</v>
      </c>
      <c r="S11" s="57">
        <v>452</v>
      </c>
      <c r="T11" s="57">
        <v>13520</v>
      </c>
      <c r="U11" s="57">
        <v>7010</v>
      </c>
      <c r="V11" s="28">
        <v>2799</v>
      </c>
    </row>
    <row r="12" spans="1:24" s="219" customFormat="1" ht="18.75" customHeight="1" x14ac:dyDescent="0.25">
      <c r="A12" s="423" t="s">
        <v>103</v>
      </c>
      <c r="B12" s="424"/>
      <c r="C12" s="58">
        <v>140</v>
      </c>
      <c r="D12" s="57">
        <v>362</v>
      </c>
      <c r="E12" s="57">
        <v>2720</v>
      </c>
      <c r="F12" s="57">
        <v>966</v>
      </c>
      <c r="G12" s="26">
        <v>595</v>
      </c>
      <c r="H12" s="58">
        <v>510</v>
      </c>
      <c r="I12" s="57">
        <v>4642</v>
      </c>
      <c r="J12" s="57">
        <v>90641</v>
      </c>
      <c r="K12" s="57">
        <v>32739</v>
      </c>
      <c r="L12" s="26">
        <v>24008</v>
      </c>
      <c r="M12" s="58">
        <v>1071</v>
      </c>
      <c r="N12" s="59">
        <v>13138</v>
      </c>
      <c r="O12" s="57">
        <v>326007</v>
      </c>
      <c r="P12" s="57">
        <v>77440</v>
      </c>
      <c r="Q12" s="28">
        <v>62059</v>
      </c>
      <c r="R12" s="58">
        <v>273</v>
      </c>
      <c r="S12" s="57">
        <v>453</v>
      </c>
      <c r="T12" s="57">
        <v>13538</v>
      </c>
      <c r="U12" s="57">
        <v>7148</v>
      </c>
      <c r="V12" s="28">
        <v>3350</v>
      </c>
    </row>
    <row r="13" spans="1:24" s="219" customFormat="1" ht="18.75" customHeight="1" x14ac:dyDescent="0.25">
      <c r="A13" s="423" t="s">
        <v>104</v>
      </c>
      <c r="B13" s="424"/>
      <c r="C13" s="58">
        <v>144</v>
      </c>
      <c r="D13" s="57">
        <v>370</v>
      </c>
      <c r="E13" s="57">
        <v>2763</v>
      </c>
      <c r="F13" s="57">
        <v>926</v>
      </c>
      <c r="G13" s="26">
        <v>710</v>
      </c>
      <c r="H13" s="58">
        <v>506</v>
      </c>
      <c r="I13" s="57">
        <v>4723</v>
      </c>
      <c r="J13" s="57">
        <v>91256</v>
      </c>
      <c r="K13" s="57">
        <v>32387</v>
      </c>
      <c r="L13" s="26">
        <v>23269</v>
      </c>
      <c r="M13" s="58">
        <v>1078</v>
      </c>
      <c r="N13" s="59">
        <v>13462</v>
      </c>
      <c r="O13" s="57">
        <v>337283</v>
      </c>
      <c r="P13" s="57">
        <v>83484</v>
      </c>
      <c r="Q13" s="28">
        <v>58650</v>
      </c>
      <c r="R13" s="58">
        <v>267</v>
      </c>
      <c r="S13" s="57">
        <v>474</v>
      </c>
      <c r="T13" s="57">
        <v>14952</v>
      </c>
      <c r="U13" s="57">
        <v>8370</v>
      </c>
      <c r="V13" s="28">
        <v>2863</v>
      </c>
    </row>
    <row r="14" spans="1:24" s="219" customFormat="1" ht="18.75" customHeight="1" x14ac:dyDescent="0.25">
      <c r="A14" s="423" t="s">
        <v>105</v>
      </c>
      <c r="B14" s="424"/>
      <c r="C14" s="58">
        <v>145</v>
      </c>
      <c r="D14" s="57">
        <v>377</v>
      </c>
      <c r="E14" s="57">
        <v>2762</v>
      </c>
      <c r="F14" s="57">
        <v>1007</v>
      </c>
      <c r="G14" s="26">
        <v>696</v>
      </c>
      <c r="H14" s="58">
        <v>505</v>
      </c>
      <c r="I14" s="57">
        <v>4804</v>
      </c>
      <c r="J14" s="57">
        <v>95054</v>
      </c>
      <c r="K14" s="57">
        <v>37567</v>
      </c>
      <c r="L14" s="26">
        <v>23553</v>
      </c>
      <c r="M14" s="58">
        <v>1086</v>
      </c>
      <c r="N14" s="59">
        <v>13787</v>
      </c>
      <c r="O14" s="57">
        <v>350923</v>
      </c>
      <c r="P14" s="57">
        <v>87267</v>
      </c>
      <c r="Q14" s="28">
        <v>61640</v>
      </c>
      <c r="R14" s="58">
        <v>259</v>
      </c>
      <c r="S14" s="57">
        <v>478</v>
      </c>
      <c r="T14" s="57">
        <v>14461</v>
      </c>
      <c r="U14" s="57">
        <v>7575</v>
      </c>
      <c r="V14" s="28">
        <v>3395</v>
      </c>
    </row>
    <row r="15" spans="1:24" s="219" customFormat="1" ht="18.75" customHeight="1" x14ac:dyDescent="0.25">
      <c r="A15" s="423" t="s">
        <v>106</v>
      </c>
      <c r="B15" s="424"/>
      <c r="C15" s="58">
        <v>147</v>
      </c>
      <c r="D15" s="57">
        <v>377</v>
      </c>
      <c r="E15" s="57">
        <v>2841</v>
      </c>
      <c r="F15" s="57">
        <v>1072</v>
      </c>
      <c r="G15" s="26">
        <v>724</v>
      </c>
      <c r="H15" s="58">
        <v>503</v>
      </c>
      <c r="I15" s="57">
        <v>4999</v>
      </c>
      <c r="J15" s="57">
        <v>100566</v>
      </c>
      <c r="K15" s="57">
        <v>39743</v>
      </c>
      <c r="L15" s="26">
        <v>25501</v>
      </c>
      <c r="M15" s="58">
        <v>1094</v>
      </c>
      <c r="N15" s="59">
        <v>14187</v>
      </c>
      <c r="O15" s="57">
        <v>367007</v>
      </c>
      <c r="P15" s="57">
        <v>91440</v>
      </c>
      <c r="Q15" s="26">
        <v>65743</v>
      </c>
      <c r="R15" s="58">
        <v>257</v>
      </c>
      <c r="S15" s="57">
        <v>467</v>
      </c>
      <c r="T15" s="57">
        <v>14344</v>
      </c>
      <c r="U15" s="57">
        <v>7661</v>
      </c>
      <c r="V15" s="28">
        <v>3823</v>
      </c>
    </row>
    <row r="16" spans="1:24" s="37" customFormat="1" ht="18.75" customHeight="1" x14ac:dyDescent="0.2">
      <c r="A16" s="423" t="s">
        <v>107</v>
      </c>
      <c r="B16" s="424"/>
      <c r="C16" s="58">
        <v>148</v>
      </c>
      <c r="D16" s="57">
        <v>381</v>
      </c>
      <c r="E16" s="57">
        <v>2959</v>
      </c>
      <c r="F16" s="57">
        <v>1100</v>
      </c>
      <c r="G16" s="36">
        <v>822</v>
      </c>
      <c r="H16" s="58">
        <v>501</v>
      </c>
      <c r="I16" s="57">
        <v>5153</v>
      </c>
      <c r="J16" s="57">
        <v>104687</v>
      </c>
      <c r="K16" s="57">
        <v>38832</v>
      </c>
      <c r="L16" s="36">
        <v>30325</v>
      </c>
      <c r="M16" s="58">
        <v>1106</v>
      </c>
      <c r="N16" s="57">
        <v>14551</v>
      </c>
      <c r="O16" s="57">
        <v>381455</v>
      </c>
      <c r="P16" s="57">
        <v>93155</v>
      </c>
      <c r="Q16" s="36">
        <v>69424</v>
      </c>
      <c r="R16" s="58">
        <v>248</v>
      </c>
      <c r="S16" s="57">
        <v>460</v>
      </c>
      <c r="T16" s="57">
        <v>14088</v>
      </c>
      <c r="U16" s="57">
        <v>7526</v>
      </c>
      <c r="V16" s="61">
        <v>3525</v>
      </c>
    </row>
    <row r="17" spans="1:22" s="37" customFormat="1" ht="18.75" customHeight="1" thickBot="1" x14ac:dyDescent="0.25">
      <c r="A17" s="425" t="s">
        <v>109</v>
      </c>
      <c r="B17" s="426"/>
      <c r="C17" s="199">
        <v>148</v>
      </c>
      <c r="D17" s="314">
        <v>376</v>
      </c>
      <c r="E17" s="314">
        <v>2919</v>
      </c>
      <c r="F17" s="314">
        <v>1129</v>
      </c>
      <c r="G17" s="315" t="s">
        <v>75</v>
      </c>
      <c r="H17" s="199">
        <v>501</v>
      </c>
      <c r="I17" s="314">
        <v>5196</v>
      </c>
      <c r="J17" s="314">
        <v>105816</v>
      </c>
      <c r="K17" s="314">
        <v>39289</v>
      </c>
      <c r="L17" s="315" t="s">
        <v>75</v>
      </c>
      <c r="M17" s="199">
        <v>1126</v>
      </c>
      <c r="N17" s="314">
        <v>14874</v>
      </c>
      <c r="O17" s="314">
        <v>391695</v>
      </c>
      <c r="P17" s="314">
        <v>93959</v>
      </c>
      <c r="Q17" s="315" t="s">
        <v>75</v>
      </c>
      <c r="R17" s="199">
        <v>244</v>
      </c>
      <c r="S17" s="314">
        <v>469</v>
      </c>
      <c r="T17" s="314">
        <v>14451</v>
      </c>
      <c r="U17" s="314">
        <v>7780</v>
      </c>
      <c r="V17" s="316" t="s">
        <v>75</v>
      </c>
    </row>
    <row r="18" spans="1:22" s="37" customFormat="1" ht="15.95" customHeight="1" x14ac:dyDescent="0.2">
      <c r="A18" s="427" t="s">
        <v>110</v>
      </c>
      <c r="B18" s="38" t="s">
        <v>111</v>
      </c>
      <c r="C18" s="376">
        <f>C17-C16</f>
        <v>0</v>
      </c>
      <c r="D18" s="378">
        <f>D17-D16</f>
        <v>-5</v>
      </c>
      <c r="E18" s="378">
        <f>E17-E16</f>
        <v>-40</v>
      </c>
      <c r="F18" s="378">
        <f>F17-F16</f>
        <v>29</v>
      </c>
      <c r="G18" s="379" t="s">
        <v>75</v>
      </c>
      <c r="H18" s="376">
        <f>H17-H16</f>
        <v>0</v>
      </c>
      <c r="I18" s="378">
        <f t="shared" ref="I18:U18" si="0">I17-I16</f>
        <v>43</v>
      </c>
      <c r="J18" s="378">
        <f t="shared" si="0"/>
        <v>1129</v>
      </c>
      <c r="K18" s="378">
        <f t="shared" si="0"/>
        <v>457</v>
      </c>
      <c r="L18" s="379" t="s">
        <v>75</v>
      </c>
      <c r="M18" s="376">
        <f t="shared" si="0"/>
        <v>20</v>
      </c>
      <c r="N18" s="378">
        <f t="shared" si="0"/>
        <v>323</v>
      </c>
      <c r="O18" s="378">
        <f>O17-O16</f>
        <v>10240</v>
      </c>
      <c r="P18" s="378">
        <f t="shared" si="0"/>
        <v>804</v>
      </c>
      <c r="Q18" s="379" t="s">
        <v>75</v>
      </c>
      <c r="R18" s="376">
        <f t="shared" si="0"/>
        <v>-4</v>
      </c>
      <c r="S18" s="378">
        <f t="shared" si="0"/>
        <v>9</v>
      </c>
      <c r="T18" s="378">
        <f t="shared" si="0"/>
        <v>363</v>
      </c>
      <c r="U18" s="378">
        <f t="shared" si="0"/>
        <v>254</v>
      </c>
      <c r="V18" s="380" t="s">
        <v>75</v>
      </c>
    </row>
    <row r="19" spans="1:22" s="37" customFormat="1" ht="15.95" customHeight="1" x14ac:dyDescent="0.2">
      <c r="A19" s="428"/>
      <c r="B19" s="39" t="s">
        <v>112</v>
      </c>
      <c r="C19" s="339">
        <f>C17/C16-1</f>
        <v>0</v>
      </c>
      <c r="D19" s="363">
        <f>D17/D16-1</f>
        <v>-1.3123359580052507E-2</v>
      </c>
      <c r="E19" s="363">
        <f>E17/E16-1</f>
        <v>-1.3518080432578627E-2</v>
      </c>
      <c r="F19" s="363">
        <f>F17/F16-1</f>
        <v>2.6363636363636367E-2</v>
      </c>
      <c r="G19" s="373" t="s">
        <v>75</v>
      </c>
      <c r="H19" s="339">
        <f>H17/H16-1</f>
        <v>0</v>
      </c>
      <c r="I19" s="363">
        <f t="shared" ref="I19:U19" si="1">I17/I16-1</f>
        <v>8.3446535998448201E-3</v>
      </c>
      <c r="J19" s="363">
        <f t="shared" si="1"/>
        <v>1.0784529120139164E-2</v>
      </c>
      <c r="K19" s="363">
        <f t="shared" si="1"/>
        <v>1.1768644416975782E-2</v>
      </c>
      <c r="L19" s="373" t="s">
        <v>75</v>
      </c>
      <c r="M19" s="339">
        <f t="shared" si="1"/>
        <v>1.8083182640144635E-2</v>
      </c>
      <c r="N19" s="363">
        <f t="shared" si="1"/>
        <v>2.2197787093670485E-2</v>
      </c>
      <c r="O19" s="363">
        <f t="shared" si="1"/>
        <v>2.6844581929716504E-2</v>
      </c>
      <c r="P19" s="363">
        <f t="shared" si="1"/>
        <v>8.6307766625517424E-3</v>
      </c>
      <c r="Q19" s="373" t="s">
        <v>75</v>
      </c>
      <c r="R19" s="339">
        <f t="shared" si="1"/>
        <v>-1.6129032258064502E-2</v>
      </c>
      <c r="S19" s="363">
        <f t="shared" si="1"/>
        <v>1.9565217391304346E-2</v>
      </c>
      <c r="T19" s="363">
        <f t="shared" si="1"/>
        <v>2.5766609880749636E-2</v>
      </c>
      <c r="U19" s="363">
        <f t="shared" si="1"/>
        <v>3.3749667818230078E-2</v>
      </c>
      <c r="V19" s="365" t="s">
        <v>75</v>
      </c>
    </row>
    <row r="20" spans="1:22" s="37" customFormat="1" ht="15.95" customHeight="1" x14ac:dyDescent="0.2">
      <c r="A20" s="429" t="s">
        <v>113</v>
      </c>
      <c r="B20" s="40" t="s">
        <v>111</v>
      </c>
      <c r="C20" s="346">
        <f>C17-C12</f>
        <v>8</v>
      </c>
      <c r="D20" s="366">
        <f>D17-D12</f>
        <v>14</v>
      </c>
      <c r="E20" s="366">
        <f>E17-E12</f>
        <v>199</v>
      </c>
      <c r="F20" s="366">
        <f>F17-F12</f>
        <v>163</v>
      </c>
      <c r="G20" s="374" t="s">
        <v>75</v>
      </c>
      <c r="H20" s="346">
        <f>H17-H12</f>
        <v>-9</v>
      </c>
      <c r="I20" s="366">
        <f t="shared" ref="I20:U20" si="2">I17-I12</f>
        <v>554</v>
      </c>
      <c r="J20" s="366">
        <f t="shared" si="2"/>
        <v>15175</v>
      </c>
      <c r="K20" s="366">
        <f t="shared" si="2"/>
        <v>6550</v>
      </c>
      <c r="L20" s="374" t="s">
        <v>75</v>
      </c>
      <c r="M20" s="346">
        <f t="shared" si="2"/>
        <v>55</v>
      </c>
      <c r="N20" s="366">
        <f t="shared" si="2"/>
        <v>1736</v>
      </c>
      <c r="O20" s="366">
        <f t="shared" si="2"/>
        <v>65688</v>
      </c>
      <c r="P20" s="366">
        <f t="shared" si="2"/>
        <v>16519</v>
      </c>
      <c r="Q20" s="374" t="s">
        <v>75</v>
      </c>
      <c r="R20" s="346">
        <f t="shared" si="2"/>
        <v>-29</v>
      </c>
      <c r="S20" s="366">
        <f t="shared" si="2"/>
        <v>16</v>
      </c>
      <c r="T20" s="366">
        <f t="shared" si="2"/>
        <v>913</v>
      </c>
      <c r="U20" s="366">
        <f t="shared" si="2"/>
        <v>632</v>
      </c>
      <c r="V20" s="368" t="s">
        <v>75</v>
      </c>
    </row>
    <row r="21" spans="1:22" ht="15.95" customHeight="1" x14ac:dyDescent="0.25">
      <c r="A21" s="428"/>
      <c r="B21" s="39" t="s">
        <v>112</v>
      </c>
      <c r="C21" s="339">
        <f>C17/C12-1</f>
        <v>5.7142857142857162E-2</v>
      </c>
      <c r="D21" s="363">
        <f>D17/D12-1</f>
        <v>3.8674033149171283E-2</v>
      </c>
      <c r="E21" s="363">
        <f>E17/E12-1</f>
        <v>7.3161764705882426E-2</v>
      </c>
      <c r="F21" s="363">
        <f>F17/F12-1</f>
        <v>0.16873706004140776</v>
      </c>
      <c r="G21" s="373" t="s">
        <v>75</v>
      </c>
      <c r="H21" s="339">
        <f>H17/H12-1</f>
        <v>-1.764705882352946E-2</v>
      </c>
      <c r="I21" s="363">
        <f t="shared" ref="I21:U21" si="3">I17/I12-1</f>
        <v>0.11934510986643687</v>
      </c>
      <c r="J21" s="363">
        <f t="shared" si="3"/>
        <v>0.1674187177987887</v>
      </c>
      <c r="K21" s="363">
        <f t="shared" si="3"/>
        <v>0.20006719814288765</v>
      </c>
      <c r="L21" s="373" t="s">
        <v>75</v>
      </c>
      <c r="M21" s="339">
        <f t="shared" si="3"/>
        <v>5.1353874883286688E-2</v>
      </c>
      <c r="N21" s="363">
        <f t="shared" si="3"/>
        <v>0.13213578931344183</v>
      </c>
      <c r="O21" s="363">
        <f t="shared" si="3"/>
        <v>0.20149260598698793</v>
      </c>
      <c r="P21" s="363">
        <f t="shared" si="3"/>
        <v>0.21331353305785128</v>
      </c>
      <c r="Q21" s="373" t="s">
        <v>75</v>
      </c>
      <c r="R21" s="339">
        <f t="shared" si="3"/>
        <v>-0.10622710622710618</v>
      </c>
      <c r="S21" s="363">
        <f t="shared" si="3"/>
        <v>3.5320088300220709E-2</v>
      </c>
      <c r="T21" s="363">
        <f t="shared" si="3"/>
        <v>6.7439799084059615E-2</v>
      </c>
      <c r="U21" s="363">
        <f t="shared" si="3"/>
        <v>8.8416340235030866E-2</v>
      </c>
      <c r="V21" s="365" t="s">
        <v>75</v>
      </c>
    </row>
    <row r="22" spans="1:22" ht="15.95" customHeight="1" x14ac:dyDescent="0.25">
      <c r="A22" s="429" t="s">
        <v>114</v>
      </c>
      <c r="B22" s="40" t="s">
        <v>111</v>
      </c>
      <c r="C22" s="346">
        <f>C17-C7</f>
        <v>17</v>
      </c>
      <c r="D22" s="366">
        <f>D17-D7</f>
        <v>67</v>
      </c>
      <c r="E22" s="366">
        <f>E17-E7</f>
        <v>718</v>
      </c>
      <c r="F22" s="366">
        <f>F17-F7</f>
        <v>186</v>
      </c>
      <c r="G22" s="374" t="s">
        <v>75</v>
      </c>
      <c r="H22" s="346">
        <f>H17-H7</f>
        <v>-14</v>
      </c>
      <c r="I22" s="366">
        <f t="shared" ref="I22:U22" si="4">I17-I7</f>
        <v>465</v>
      </c>
      <c r="J22" s="366">
        <f t="shared" si="4"/>
        <v>13975</v>
      </c>
      <c r="K22" s="366">
        <f t="shared" si="4"/>
        <v>7279</v>
      </c>
      <c r="L22" s="374" t="s">
        <v>75</v>
      </c>
      <c r="M22" s="346">
        <f t="shared" si="4"/>
        <v>30</v>
      </c>
      <c r="N22" s="366">
        <f t="shared" si="4"/>
        <v>2200</v>
      </c>
      <c r="O22" s="366">
        <f t="shared" si="4"/>
        <v>79067</v>
      </c>
      <c r="P22" s="366">
        <f t="shared" si="4"/>
        <v>21032</v>
      </c>
      <c r="Q22" s="374" t="s">
        <v>75</v>
      </c>
      <c r="R22" s="346">
        <f t="shared" si="4"/>
        <v>-110</v>
      </c>
      <c r="S22" s="366">
        <f t="shared" si="4"/>
        <v>-86</v>
      </c>
      <c r="T22" s="366">
        <f t="shared" si="4"/>
        <v>-5986</v>
      </c>
      <c r="U22" s="366">
        <f t="shared" si="4"/>
        <v>-2417</v>
      </c>
      <c r="V22" s="368" t="s">
        <v>75</v>
      </c>
    </row>
    <row r="23" spans="1:22" ht="15.95" customHeight="1" x14ac:dyDescent="0.25">
      <c r="A23" s="430"/>
      <c r="B23" s="42" t="s">
        <v>112</v>
      </c>
      <c r="C23" s="353">
        <f>C17/C7-1</f>
        <v>0.12977099236641232</v>
      </c>
      <c r="D23" s="369">
        <f>D17/D7-1</f>
        <v>0.21682847896440127</v>
      </c>
      <c r="E23" s="369">
        <f>E17/E7-1</f>
        <v>0.32621535665606549</v>
      </c>
      <c r="F23" s="369">
        <f>F17/F7-1</f>
        <v>0.1972428419936374</v>
      </c>
      <c r="G23" s="375" t="s">
        <v>75</v>
      </c>
      <c r="H23" s="353">
        <f>H17/H7-1</f>
        <v>-2.7184466019417486E-2</v>
      </c>
      <c r="I23" s="369">
        <f t="shared" ref="I23:U23" si="5">I17/I7-1</f>
        <v>9.8287888395687917E-2</v>
      </c>
      <c r="J23" s="369">
        <f t="shared" si="5"/>
        <v>0.1521651549961347</v>
      </c>
      <c r="K23" s="369">
        <f t="shared" si="5"/>
        <v>0.22739768822243045</v>
      </c>
      <c r="L23" s="375" t="s">
        <v>75</v>
      </c>
      <c r="M23" s="353">
        <f t="shared" si="5"/>
        <v>2.7372262773722733E-2</v>
      </c>
      <c r="N23" s="369">
        <f t="shared" si="5"/>
        <v>0.17358371469149447</v>
      </c>
      <c r="O23" s="369">
        <f t="shared" si="5"/>
        <v>0.25291080773315255</v>
      </c>
      <c r="P23" s="369">
        <f t="shared" si="5"/>
        <v>0.28839798702812391</v>
      </c>
      <c r="Q23" s="375" t="s">
        <v>75</v>
      </c>
      <c r="R23" s="353">
        <f t="shared" si="5"/>
        <v>-0.31073446327683618</v>
      </c>
      <c r="S23" s="369">
        <f t="shared" si="5"/>
        <v>-0.15495495495495493</v>
      </c>
      <c r="T23" s="369">
        <f t="shared" si="5"/>
        <v>-0.29290013211332389</v>
      </c>
      <c r="U23" s="369">
        <f t="shared" si="5"/>
        <v>-0.23703049916642149</v>
      </c>
      <c r="V23" s="371" t="s">
        <v>75</v>
      </c>
    </row>
    <row r="24" spans="1:22" ht="7.5" customHeight="1" x14ac:dyDescent="0.25">
      <c r="A24" s="43"/>
      <c r="B24" s="30"/>
      <c r="C24" s="44"/>
      <c r="D24" s="44"/>
      <c r="E24" s="44"/>
      <c r="F24" s="44"/>
      <c r="G24" s="45"/>
      <c r="H24" s="44"/>
      <c r="I24" s="44"/>
      <c r="J24" s="44"/>
      <c r="K24" s="44"/>
      <c r="L24" s="45"/>
      <c r="M24" s="44"/>
      <c r="N24" s="44"/>
      <c r="O24" s="44"/>
      <c r="P24" s="44"/>
      <c r="Q24" s="45"/>
      <c r="R24" s="44"/>
      <c r="S24" s="44"/>
      <c r="T24" s="44"/>
      <c r="U24" s="44"/>
      <c r="V24" s="45"/>
    </row>
    <row r="25" spans="1:22" ht="15" customHeight="1" x14ac:dyDescent="0.25">
      <c r="A25" s="151" t="s">
        <v>334</v>
      </c>
      <c r="M25" s="77"/>
    </row>
    <row r="26" spans="1:22" ht="26.25" customHeight="1" x14ac:dyDescent="0.25">
      <c r="A26" s="559" t="s">
        <v>335</v>
      </c>
      <c r="B26" s="559"/>
      <c r="C26" s="559"/>
      <c r="D26" s="559"/>
      <c r="E26" s="559"/>
      <c r="F26" s="559"/>
      <c r="G26" s="559"/>
      <c r="H26" s="559"/>
      <c r="I26" s="559"/>
      <c r="J26" s="559"/>
      <c r="K26" s="559"/>
      <c r="L26" s="559"/>
      <c r="M26" s="559"/>
      <c r="N26" s="559"/>
      <c r="O26" s="559"/>
      <c r="P26" s="559"/>
      <c r="Q26" s="559"/>
      <c r="R26" s="559"/>
      <c r="S26" s="559"/>
      <c r="T26" s="559"/>
      <c r="U26" s="559"/>
      <c r="V26" s="559"/>
    </row>
    <row r="27" spans="1:22" ht="15" customHeight="1" x14ac:dyDescent="0.25">
      <c r="A27" s="317" t="s">
        <v>336</v>
      </c>
      <c r="M27" s="77"/>
    </row>
    <row r="28" spans="1:22" ht="15" customHeight="1" x14ac:dyDescent="0.25">
      <c r="A28" s="317" t="s">
        <v>337</v>
      </c>
      <c r="M28" s="77"/>
    </row>
    <row r="29" spans="1:22" x14ac:dyDescent="0.25">
      <c r="A29" s="48"/>
      <c r="M29" s="77"/>
    </row>
    <row r="30" spans="1:22" x14ac:dyDescent="0.25">
      <c r="N30" s="63"/>
    </row>
    <row r="31" spans="1:22" x14ac:dyDescent="0.25">
      <c r="A31" s="63"/>
      <c r="B31" s="63"/>
      <c r="C31" s="63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8"/>
      <c r="V31" s="148"/>
    </row>
    <row r="32" spans="1:22" x14ac:dyDescent="0.25">
      <c r="K32" s="63"/>
    </row>
  </sheetData>
  <mergeCells count="40">
    <mergeCell ref="A8:B8"/>
    <mergeCell ref="R5:R6"/>
    <mergeCell ref="S5:S6"/>
    <mergeCell ref="A26:V26"/>
    <mergeCell ref="A10:B10"/>
    <mergeCell ref="A11:B11"/>
    <mergeCell ref="A12:B12"/>
    <mergeCell ref="A13:B13"/>
    <mergeCell ref="A14:B14"/>
    <mergeCell ref="A15:B15"/>
    <mergeCell ref="A16:B16"/>
    <mergeCell ref="A17:B17"/>
    <mergeCell ref="A18:A19"/>
    <mergeCell ref="A20:A21"/>
    <mergeCell ref="A22:A23"/>
    <mergeCell ref="A9:B9"/>
    <mergeCell ref="A3:B6"/>
    <mergeCell ref="C3:G4"/>
    <mergeCell ref="H3:L4"/>
    <mergeCell ref="M3:Q4"/>
    <mergeCell ref="A7:B7"/>
    <mergeCell ref="N5:N6"/>
    <mergeCell ref="O5:O6"/>
    <mergeCell ref="P5:P6"/>
    <mergeCell ref="Q5:Q6"/>
    <mergeCell ref="H5:H6"/>
    <mergeCell ref="I5:I6"/>
    <mergeCell ref="J5:J6"/>
    <mergeCell ref="K5:K6"/>
    <mergeCell ref="L5:L6"/>
    <mergeCell ref="M5:M6"/>
    <mergeCell ref="R3:V4"/>
    <mergeCell ref="C5:C6"/>
    <mergeCell ref="D5:D6"/>
    <mergeCell ref="E5:E6"/>
    <mergeCell ref="F5:F6"/>
    <mergeCell ref="G5:G6"/>
    <mergeCell ref="T5:T6"/>
    <mergeCell ref="U5:U6"/>
    <mergeCell ref="V5:V6"/>
  </mergeCells>
  <hyperlinks>
    <hyperlink ref="X2" location="OBSAH!A1" display="Zpět na obsah" xr:uid="{8C81D74A-0563-4B03-9910-21B497437A0B}"/>
  </hyperlinks>
  <pageMargins left="0.70866141732283472" right="0.70866141732283472" top="0.78740157480314965" bottom="0.78740157480314965" header="0.31496062992125984" footer="0.31496062992125984"/>
  <pageSetup paperSize="9" scale="96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B21FC-B385-4263-B7EC-D0115DECCA18}">
  <dimension ref="A1:AC32"/>
  <sheetViews>
    <sheetView showGridLines="0" zoomScaleNormal="100" workbookViewId="0"/>
  </sheetViews>
  <sheetFormatPr defaultRowHeight="15" x14ac:dyDescent="0.25"/>
  <cols>
    <col min="1" max="1" width="10.85546875" customWidth="1"/>
    <col min="2" max="2" width="4.28515625" customWidth="1"/>
    <col min="3" max="3" width="5.7109375" customWidth="1"/>
    <col min="4" max="4" width="5.42578125" bestFit="1" customWidth="1"/>
    <col min="5" max="5" width="5.85546875" bestFit="1" customWidth="1"/>
    <col min="6" max="6" width="7.85546875" customWidth="1"/>
    <col min="7" max="7" width="7" bestFit="1" customWidth="1"/>
    <col min="8" max="9" width="6.140625" bestFit="1" customWidth="1"/>
    <col min="10" max="14" width="7" bestFit="1" customWidth="1"/>
    <col min="15" max="17" width="6.7109375" bestFit="1" customWidth="1"/>
    <col min="18" max="18" width="6.85546875" customWidth="1"/>
  </cols>
  <sheetData>
    <row r="1" spans="1:29" ht="22.5" customHeight="1" x14ac:dyDescent="0.25">
      <c r="A1" s="4" t="s">
        <v>338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2"/>
    </row>
    <row r="2" spans="1:29" ht="18.75" customHeight="1" thickBot="1" x14ac:dyDescent="0.3">
      <c r="A2" s="13" t="s">
        <v>80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5" t="s">
        <v>81</v>
      </c>
      <c r="S2" s="14"/>
      <c r="T2" s="16" t="s">
        <v>82</v>
      </c>
    </row>
    <row r="3" spans="1:29" ht="25.5" customHeight="1" x14ac:dyDescent="0.25">
      <c r="A3" s="396" t="s">
        <v>83</v>
      </c>
      <c r="B3" s="397"/>
      <c r="C3" s="460" t="s">
        <v>339</v>
      </c>
      <c r="D3" s="461"/>
      <c r="E3" s="461"/>
      <c r="F3" s="505"/>
      <c r="G3" s="460" t="s">
        <v>340</v>
      </c>
      <c r="H3" s="461"/>
      <c r="I3" s="461"/>
      <c r="J3" s="462"/>
      <c r="K3" s="463" t="s">
        <v>341</v>
      </c>
      <c r="L3" s="464"/>
      <c r="M3" s="464"/>
      <c r="N3" s="465"/>
      <c r="O3" s="459" t="s">
        <v>342</v>
      </c>
      <c r="P3" s="459"/>
      <c r="Q3" s="459"/>
      <c r="R3" s="459"/>
    </row>
    <row r="4" spans="1:29" ht="13.5" customHeight="1" x14ac:dyDescent="0.25">
      <c r="A4" s="398"/>
      <c r="B4" s="399"/>
      <c r="C4" s="394" t="s">
        <v>90</v>
      </c>
      <c r="D4" s="519" t="s">
        <v>264</v>
      </c>
      <c r="E4" s="519"/>
      <c r="F4" s="407" t="s">
        <v>343</v>
      </c>
      <c r="G4" s="394" t="s">
        <v>90</v>
      </c>
      <c r="H4" s="519" t="s">
        <v>264</v>
      </c>
      <c r="I4" s="519"/>
      <c r="J4" s="412" t="s">
        <v>343</v>
      </c>
      <c r="K4" s="394" t="s">
        <v>90</v>
      </c>
      <c r="L4" s="519" t="s">
        <v>264</v>
      </c>
      <c r="M4" s="519"/>
      <c r="N4" s="412" t="s">
        <v>343</v>
      </c>
      <c r="O4" s="419" t="s">
        <v>90</v>
      </c>
      <c r="P4" s="519" t="s">
        <v>264</v>
      </c>
      <c r="Q4" s="519"/>
      <c r="R4" s="407" t="s">
        <v>343</v>
      </c>
    </row>
    <row r="5" spans="1:29" ht="13.5" customHeight="1" x14ac:dyDescent="0.25">
      <c r="A5" s="398"/>
      <c r="B5" s="399"/>
      <c r="C5" s="394"/>
      <c r="D5" s="519"/>
      <c r="E5" s="519"/>
      <c r="F5" s="408"/>
      <c r="G5" s="394"/>
      <c r="H5" s="519"/>
      <c r="I5" s="519"/>
      <c r="J5" s="413"/>
      <c r="K5" s="394"/>
      <c r="L5" s="519"/>
      <c r="M5" s="519"/>
      <c r="N5" s="413"/>
      <c r="O5" s="419"/>
      <c r="P5" s="519"/>
      <c r="Q5" s="519"/>
      <c r="R5" s="408"/>
    </row>
    <row r="6" spans="1:29" ht="17.25" customHeight="1" thickBot="1" x14ac:dyDescent="0.3">
      <c r="A6" s="433"/>
      <c r="B6" s="434"/>
      <c r="C6" s="395"/>
      <c r="D6" s="318" t="s">
        <v>195</v>
      </c>
      <c r="E6" s="318" t="s">
        <v>196</v>
      </c>
      <c r="F6" s="409"/>
      <c r="G6" s="395"/>
      <c r="H6" s="318" t="s">
        <v>195</v>
      </c>
      <c r="I6" s="318" t="s">
        <v>196</v>
      </c>
      <c r="J6" s="414"/>
      <c r="K6" s="395"/>
      <c r="L6" s="318" t="s">
        <v>195</v>
      </c>
      <c r="M6" s="318" t="s">
        <v>196</v>
      </c>
      <c r="N6" s="414"/>
      <c r="O6" s="420"/>
      <c r="P6" s="318" t="s">
        <v>195</v>
      </c>
      <c r="Q6" s="318" t="s">
        <v>196</v>
      </c>
      <c r="R6" s="409"/>
    </row>
    <row r="7" spans="1:29" ht="18.75" customHeight="1" x14ac:dyDescent="0.25">
      <c r="A7" s="423" t="s">
        <v>99</v>
      </c>
      <c r="B7" s="424"/>
      <c r="C7" s="51">
        <v>2201</v>
      </c>
      <c r="D7" s="52">
        <v>994</v>
      </c>
      <c r="E7" s="52">
        <v>1207</v>
      </c>
      <c r="F7" s="53">
        <v>2162</v>
      </c>
      <c r="G7" s="55">
        <v>91841</v>
      </c>
      <c r="H7" s="52">
        <v>31799</v>
      </c>
      <c r="I7" s="52">
        <v>60042</v>
      </c>
      <c r="J7" s="319">
        <v>89654</v>
      </c>
      <c r="K7" s="55">
        <v>312628</v>
      </c>
      <c r="L7" s="53">
        <v>169040</v>
      </c>
      <c r="M7" s="52">
        <v>143588</v>
      </c>
      <c r="N7" s="319">
        <v>303559</v>
      </c>
      <c r="O7" s="51">
        <v>20437</v>
      </c>
      <c r="P7" s="52">
        <v>9042</v>
      </c>
      <c r="Q7" s="52">
        <v>11395</v>
      </c>
      <c r="R7" s="53">
        <v>10256</v>
      </c>
      <c r="T7" s="63"/>
      <c r="U7" s="63"/>
      <c r="V7" s="63"/>
      <c r="W7" s="63"/>
      <c r="Y7" s="63"/>
      <c r="Z7" s="63"/>
      <c r="AA7" s="63"/>
      <c r="AB7" s="63"/>
      <c r="AC7" s="63"/>
    </row>
    <row r="8" spans="1:29" ht="18.75" customHeight="1" x14ac:dyDescent="0.25">
      <c r="A8" s="423" t="s">
        <v>100</v>
      </c>
      <c r="B8" s="424"/>
      <c r="C8" s="51">
        <v>2404</v>
      </c>
      <c r="D8" s="57">
        <v>1117</v>
      </c>
      <c r="E8" s="52">
        <v>1287</v>
      </c>
      <c r="F8" s="28">
        <v>2369</v>
      </c>
      <c r="G8" s="55">
        <v>89467</v>
      </c>
      <c r="H8" s="57">
        <v>30794</v>
      </c>
      <c r="I8" s="52">
        <v>58673</v>
      </c>
      <c r="J8" s="26">
        <v>86964</v>
      </c>
      <c r="K8" s="58">
        <v>314000</v>
      </c>
      <c r="L8" s="28">
        <v>169485</v>
      </c>
      <c r="M8" s="52">
        <v>144515</v>
      </c>
      <c r="N8" s="26">
        <v>305009</v>
      </c>
      <c r="O8" s="59">
        <v>18978</v>
      </c>
      <c r="P8" s="57">
        <v>8236</v>
      </c>
      <c r="Q8" s="52">
        <v>10742</v>
      </c>
      <c r="R8" s="28">
        <v>9745</v>
      </c>
      <c r="T8" s="63"/>
      <c r="U8" s="63"/>
      <c r="V8" s="63"/>
      <c r="W8" s="63"/>
      <c r="Y8" s="63"/>
      <c r="Z8" s="63"/>
      <c r="AA8" s="63"/>
      <c r="AB8" s="63"/>
      <c r="AC8" s="63"/>
    </row>
    <row r="9" spans="1:29" ht="18.75" customHeight="1" x14ac:dyDescent="0.25">
      <c r="A9" s="423" t="s">
        <v>101</v>
      </c>
      <c r="B9" s="424"/>
      <c r="C9" s="51">
        <v>2612</v>
      </c>
      <c r="D9" s="57">
        <v>1237</v>
      </c>
      <c r="E9" s="52">
        <v>1375</v>
      </c>
      <c r="F9" s="28">
        <v>2579</v>
      </c>
      <c r="G9" s="55">
        <v>87437</v>
      </c>
      <c r="H9" s="57">
        <v>29856</v>
      </c>
      <c r="I9" s="52">
        <v>57581</v>
      </c>
      <c r="J9" s="26">
        <v>84864</v>
      </c>
      <c r="K9" s="58">
        <v>315000</v>
      </c>
      <c r="L9" s="57">
        <v>169664</v>
      </c>
      <c r="M9" s="52">
        <v>145336</v>
      </c>
      <c r="N9" s="26">
        <v>306491</v>
      </c>
      <c r="O9" s="59">
        <v>16486</v>
      </c>
      <c r="P9" s="57">
        <v>7300</v>
      </c>
      <c r="Q9" s="52">
        <v>9186</v>
      </c>
      <c r="R9" s="28">
        <v>9084</v>
      </c>
      <c r="T9" s="63"/>
      <c r="U9" s="63"/>
      <c r="V9" s="63"/>
      <c r="W9" s="63"/>
      <c r="Y9" s="63"/>
      <c r="Z9" s="63"/>
      <c r="AA9" s="63"/>
      <c r="AB9" s="63"/>
      <c r="AC9" s="63"/>
    </row>
    <row r="10" spans="1:29" ht="18.75" customHeight="1" x14ac:dyDescent="0.25">
      <c r="A10" s="423" t="s">
        <v>102</v>
      </c>
      <c r="B10" s="424"/>
      <c r="C10" s="59">
        <v>2723</v>
      </c>
      <c r="D10" s="57">
        <v>1280</v>
      </c>
      <c r="E10" s="52">
        <v>1443</v>
      </c>
      <c r="F10" s="28">
        <v>2690</v>
      </c>
      <c r="G10" s="58">
        <v>86590</v>
      </c>
      <c r="H10" s="57">
        <v>29599</v>
      </c>
      <c r="I10" s="52">
        <v>56991</v>
      </c>
      <c r="J10" s="26">
        <v>84002</v>
      </c>
      <c r="K10" s="58">
        <v>316698</v>
      </c>
      <c r="L10" s="57">
        <v>170700</v>
      </c>
      <c r="M10" s="52">
        <v>145998</v>
      </c>
      <c r="N10" s="26">
        <v>308613</v>
      </c>
      <c r="O10" s="59">
        <v>14803</v>
      </c>
      <c r="P10" s="57">
        <v>6729</v>
      </c>
      <c r="Q10" s="52">
        <v>8074</v>
      </c>
      <c r="R10" s="28">
        <v>8652</v>
      </c>
      <c r="T10" s="63"/>
      <c r="U10" s="63"/>
      <c r="V10" s="63"/>
      <c r="W10" s="63"/>
      <c r="Y10" s="63"/>
      <c r="Z10" s="63"/>
      <c r="AA10" s="63"/>
      <c r="AB10" s="63"/>
      <c r="AC10" s="63"/>
    </row>
    <row r="11" spans="1:29" ht="18.75" customHeight="1" x14ac:dyDescent="0.25">
      <c r="A11" s="423" t="s">
        <v>103</v>
      </c>
      <c r="B11" s="424"/>
      <c r="C11" s="59">
        <v>2719</v>
      </c>
      <c r="D11" s="57">
        <v>1292</v>
      </c>
      <c r="E11" s="52">
        <v>1427</v>
      </c>
      <c r="F11" s="28">
        <v>2697</v>
      </c>
      <c r="G11" s="58">
        <v>88783</v>
      </c>
      <c r="H11" s="57">
        <v>30590</v>
      </c>
      <c r="I11" s="52">
        <v>58193</v>
      </c>
      <c r="J11" s="26">
        <v>86075</v>
      </c>
      <c r="K11" s="58">
        <v>318816</v>
      </c>
      <c r="L11" s="57">
        <v>172016</v>
      </c>
      <c r="M11" s="52">
        <v>146800</v>
      </c>
      <c r="N11" s="26">
        <v>310957</v>
      </c>
      <c r="O11" s="59">
        <v>13520</v>
      </c>
      <c r="P11" s="57">
        <v>5909</v>
      </c>
      <c r="Q11" s="52">
        <v>7611</v>
      </c>
      <c r="R11" s="28">
        <v>8359</v>
      </c>
      <c r="T11" s="63"/>
      <c r="U11" s="63"/>
      <c r="V11" s="63"/>
      <c r="W11" s="63"/>
      <c r="Y11" s="63"/>
      <c r="Z11" s="63"/>
      <c r="AA11" s="63"/>
      <c r="AB11" s="63"/>
      <c r="AC11" s="63"/>
    </row>
    <row r="12" spans="1:29" ht="18.75" customHeight="1" x14ac:dyDescent="0.25">
      <c r="A12" s="423" t="s">
        <v>104</v>
      </c>
      <c r="B12" s="424"/>
      <c r="C12" s="59">
        <v>2720</v>
      </c>
      <c r="D12" s="57">
        <v>1267</v>
      </c>
      <c r="E12" s="52">
        <v>1453</v>
      </c>
      <c r="F12" s="28">
        <v>2689</v>
      </c>
      <c r="G12" s="58">
        <v>90641</v>
      </c>
      <c r="H12" s="57">
        <v>31472</v>
      </c>
      <c r="I12" s="52">
        <v>59169</v>
      </c>
      <c r="J12" s="26">
        <v>87893</v>
      </c>
      <c r="K12" s="58">
        <v>326007</v>
      </c>
      <c r="L12" s="59">
        <v>175839</v>
      </c>
      <c r="M12" s="52">
        <v>150168</v>
      </c>
      <c r="N12" s="26">
        <v>318046</v>
      </c>
      <c r="O12" s="59">
        <v>13538</v>
      </c>
      <c r="P12" s="57">
        <v>5936</v>
      </c>
      <c r="Q12" s="52">
        <v>7602</v>
      </c>
      <c r="R12" s="28">
        <v>8674</v>
      </c>
      <c r="T12" s="63"/>
      <c r="U12" s="63"/>
      <c r="V12" s="63"/>
      <c r="W12" s="63"/>
      <c r="Y12" s="63"/>
      <c r="Z12" s="63"/>
      <c r="AA12" s="63"/>
      <c r="AB12" s="63"/>
      <c r="AC12" s="63"/>
    </row>
    <row r="13" spans="1:29" ht="18.75" customHeight="1" x14ac:dyDescent="0.25">
      <c r="A13" s="423" t="s">
        <v>105</v>
      </c>
      <c r="B13" s="424"/>
      <c r="C13" s="59">
        <v>2763</v>
      </c>
      <c r="D13" s="57">
        <v>1248</v>
      </c>
      <c r="E13" s="52">
        <v>1515</v>
      </c>
      <c r="F13" s="28">
        <v>2725</v>
      </c>
      <c r="G13" s="58">
        <v>91256</v>
      </c>
      <c r="H13" s="57">
        <v>31847</v>
      </c>
      <c r="I13" s="52">
        <v>59409</v>
      </c>
      <c r="J13" s="26">
        <v>88563</v>
      </c>
      <c r="K13" s="58">
        <v>337283</v>
      </c>
      <c r="L13" s="59">
        <v>181217</v>
      </c>
      <c r="M13" s="52">
        <v>156066</v>
      </c>
      <c r="N13" s="26">
        <v>329140</v>
      </c>
      <c r="O13" s="59">
        <v>14952</v>
      </c>
      <c r="P13" s="57">
        <v>6565</v>
      </c>
      <c r="Q13" s="52">
        <v>8387</v>
      </c>
      <c r="R13" s="28">
        <v>9788</v>
      </c>
      <c r="T13" s="63"/>
      <c r="U13" s="63"/>
      <c r="V13" s="63"/>
      <c r="W13" s="63"/>
      <c r="Y13" s="63"/>
      <c r="Z13" s="63"/>
      <c r="AA13" s="63"/>
      <c r="AB13" s="63"/>
      <c r="AC13" s="63"/>
    </row>
    <row r="14" spans="1:29" ht="18.75" customHeight="1" x14ac:dyDescent="0.25">
      <c r="A14" s="423" t="s">
        <v>106</v>
      </c>
      <c r="B14" s="424"/>
      <c r="C14" s="59">
        <v>2762</v>
      </c>
      <c r="D14" s="57">
        <v>1213</v>
      </c>
      <c r="E14" s="52">
        <v>1549</v>
      </c>
      <c r="F14" s="28">
        <v>2733</v>
      </c>
      <c r="G14" s="58">
        <v>95054</v>
      </c>
      <c r="H14" s="57">
        <v>33311</v>
      </c>
      <c r="I14" s="52">
        <v>61743</v>
      </c>
      <c r="J14" s="26">
        <v>92250</v>
      </c>
      <c r="K14" s="58">
        <v>350923</v>
      </c>
      <c r="L14" s="59">
        <v>188150</v>
      </c>
      <c r="M14" s="52">
        <v>162773</v>
      </c>
      <c r="N14" s="26">
        <v>342979</v>
      </c>
      <c r="O14" s="59">
        <v>14461</v>
      </c>
      <c r="P14" s="57">
        <v>6442</v>
      </c>
      <c r="Q14" s="52">
        <v>8019</v>
      </c>
      <c r="R14" s="28">
        <v>9834</v>
      </c>
      <c r="T14" s="63"/>
      <c r="U14" s="63"/>
      <c r="V14" s="63"/>
      <c r="W14" s="63"/>
      <c r="Y14" s="63"/>
      <c r="Z14" s="63"/>
      <c r="AA14" s="63"/>
      <c r="AB14" s="63"/>
      <c r="AC14" s="63"/>
    </row>
    <row r="15" spans="1:29" ht="18.75" customHeight="1" x14ac:dyDescent="0.25">
      <c r="A15" s="423" t="s">
        <v>107</v>
      </c>
      <c r="B15" s="424"/>
      <c r="C15" s="59">
        <v>2841</v>
      </c>
      <c r="D15" s="57">
        <v>1243</v>
      </c>
      <c r="E15" s="52">
        <v>1598</v>
      </c>
      <c r="F15" s="28">
        <v>2815</v>
      </c>
      <c r="G15" s="58">
        <v>100566</v>
      </c>
      <c r="H15" s="57">
        <v>35741</v>
      </c>
      <c r="I15" s="52">
        <v>64825</v>
      </c>
      <c r="J15" s="26">
        <v>97794</v>
      </c>
      <c r="K15" s="58">
        <v>367007</v>
      </c>
      <c r="L15" s="59">
        <v>196321</v>
      </c>
      <c r="M15" s="52">
        <v>170686</v>
      </c>
      <c r="N15" s="26">
        <v>358763</v>
      </c>
      <c r="O15" s="59">
        <v>14344</v>
      </c>
      <c r="P15" s="57">
        <v>6420</v>
      </c>
      <c r="Q15" s="52">
        <v>7924</v>
      </c>
      <c r="R15" s="28">
        <v>9864</v>
      </c>
      <c r="T15" s="63"/>
      <c r="U15" s="63"/>
      <c r="V15" s="63"/>
      <c r="W15" s="63"/>
      <c r="Y15" s="63"/>
      <c r="Z15" s="63"/>
      <c r="AA15" s="63"/>
      <c r="AB15" s="63"/>
      <c r="AC15" s="63"/>
    </row>
    <row r="16" spans="1:29" ht="18.75" customHeight="1" x14ac:dyDescent="0.25">
      <c r="A16" s="423" t="s">
        <v>108</v>
      </c>
      <c r="B16" s="424"/>
      <c r="C16" s="59">
        <v>2959</v>
      </c>
      <c r="D16" s="57">
        <v>1313</v>
      </c>
      <c r="E16" s="52">
        <v>1646</v>
      </c>
      <c r="F16" s="28">
        <v>2934</v>
      </c>
      <c r="G16" s="58">
        <v>104687</v>
      </c>
      <c r="H16" s="57">
        <v>37705</v>
      </c>
      <c r="I16" s="52">
        <v>66982</v>
      </c>
      <c r="J16" s="26">
        <v>101876</v>
      </c>
      <c r="K16" s="58">
        <v>381455</v>
      </c>
      <c r="L16" s="57">
        <v>203792</v>
      </c>
      <c r="M16" s="52">
        <v>177663</v>
      </c>
      <c r="N16" s="26">
        <v>373152</v>
      </c>
      <c r="O16" s="59">
        <v>14088</v>
      </c>
      <c r="P16" s="57">
        <v>6248</v>
      </c>
      <c r="Q16" s="52">
        <v>7840</v>
      </c>
      <c r="R16" s="28">
        <v>9809</v>
      </c>
      <c r="T16" s="63"/>
      <c r="U16" s="63"/>
      <c r="V16" s="63"/>
      <c r="W16" s="63"/>
      <c r="Y16" s="63"/>
      <c r="Z16" s="63"/>
      <c r="AA16" s="63"/>
      <c r="AB16" s="63"/>
      <c r="AC16" s="63"/>
    </row>
    <row r="17" spans="1:29" ht="18.75" customHeight="1" thickBot="1" x14ac:dyDescent="0.3">
      <c r="A17" s="425" t="s">
        <v>109</v>
      </c>
      <c r="B17" s="426"/>
      <c r="C17" s="198">
        <v>2919</v>
      </c>
      <c r="D17" s="198">
        <v>1265</v>
      </c>
      <c r="E17" s="320">
        <v>1654</v>
      </c>
      <c r="F17" s="321">
        <v>2894</v>
      </c>
      <c r="G17" s="199">
        <v>105816</v>
      </c>
      <c r="H17" s="198">
        <v>38302</v>
      </c>
      <c r="I17" s="320">
        <v>67514</v>
      </c>
      <c r="J17" s="322">
        <v>103083</v>
      </c>
      <c r="K17" s="199">
        <v>391695</v>
      </c>
      <c r="L17" s="198">
        <v>209209</v>
      </c>
      <c r="M17" s="320">
        <v>182486</v>
      </c>
      <c r="N17" s="323">
        <v>383203</v>
      </c>
      <c r="O17" s="198">
        <v>14451</v>
      </c>
      <c r="P17" s="198">
        <v>6381</v>
      </c>
      <c r="Q17" s="320">
        <v>8070</v>
      </c>
      <c r="R17" s="321">
        <v>10267</v>
      </c>
      <c r="T17" s="63"/>
      <c r="U17" s="63"/>
      <c r="V17" s="63"/>
      <c r="W17" s="63"/>
      <c r="Y17" s="63"/>
      <c r="Z17" s="63"/>
      <c r="AA17" s="63"/>
      <c r="AB17" s="63"/>
      <c r="AC17" s="63"/>
    </row>
    <row r="18" spans="1:29" ht="17.100000000000001" customHeight="1" x14ac:dyDescent="0.25">
      <c r="A18" s="427" t="s">
        <v>110</v>
      </c>
      <c r="B18" s="38" t="s">
        <v>111</v>
      </c>
      <c r="C18" s="332">
        <f>C17-C16</f>
        <v>-40</v>
      </c>
      <c r="D18" s="360">
        <f>D17-D16</f>
        <v>-48</v>
      </c>
      <c r="E18" s="360">
        <f>E17-E16</f>
        <v>8</v>
      </c>
      <c r="F18" s="338">
        <f>F17-F16</f>
        <v>-40</v>
      </c>
      <c r="G18" s="332">
        <f>G17-G16</f>
        <v>1129</v>
      </c>
      <c r="H18" s="360">
        <f t="shared" ref="H18:R18" si="0">H17-H16</f>
        <v>597</v>
      </c>
      <c r="I18" s="360">
        <f t="shared" si="0"/>
        <v>532</v>
      </c>
      <c r="J18" s="382">
        <f t="shared" si="0"/>
        <v>1207</v>
      </c>
      <c r="K18" s="332">
        <f t="shared" si="0"/>
        <v>10240</v>
      </c>
      <c r="L18" s="360">
        <f t="shared" si="0"/>
        <v>5417</v>
      </c>
      <c r="M18" s="360">
        <f t="shared" si="0"/>
        <v>4823</v>
      </c>
      <c r="N18" s="382">
        <f t="shared" si="0"/>
        <v>10051</v>
      </c>
      <c r="O18" s="333">
        <f t="shared" si="0"/>
        <v>363</v>
      </c>
      <c r="P18" s="360">
        <f t="shared" si="0"/>
        <v>133</v>
      </c>
      <c r="Q18" s="360">
        <f t="shared" si="0"/>
        <v>230</v>
      </c>
      <c r="R18" s="338">
        <f t="shared" si="0"/>
        <v>458</v>
      </c>
    </row>
    <row r="19" spans="1:29" ht="17.100000000000001" customHeight="1" x14ac:dyDescent="0.25">
      <c r="A19" s="428"/>
      <c r="B19" s="39" t="s">
        <v>112</v>
      </c>
      <c r="C19" s="339">
        <f>C17/C16-1</f>
        <v>-1.3518080432578627E-2</v>
      </c>
      <c r="D19" s="363">
        <f>D17/D16-1</f>
        <v>-3.6557501904036505E-2</v>
      </c>
      <c r="E19" s="363">
        <f>E17/E16-1</f>
        <v>4.8602673147022379E-3</v>
      </c>
      <c r="F19" s="345">
        <f>F17/F16-1</f>
        <v>-1.3633265167007469E-2</v>
      </c>
      <c r="G19" s="339">
        <f>G17/G16-1</f>
        <v>1.0784529120139164E-2</v>
      </c>
      <c r="H19" s="363">
        <f t="shared" ref="H19:R19" si="1">H17/H16-1</f>
        <v>1.5833443840339578E-2</v>
      </c>
      <c r="I19" s="363">
        <f t="shared" si="1"/>
        <v>7.9424322952434956E-3</v>
      </c>
      <c r="J19" s="384">
        <f t="shared" si="1"/>
        <v>1.1847736463936442E-2</v>
      </c>
      <c r="K19" s="339">
        <f t="shared" si="1"/>
        <v>2.6844581929716504E-2</v>
      </c>
      <c r="L19" s="363">
        <f t="shared" si="1"/>
        <v>2.6581023788961211E-2</v>
      </c>
      <c r="M19" s="363">
        <f t="shared" si="1"/>
        <v>2.7146901718422045E-2</v>
      </c>
      <c r="N19" s="384">
        <f t="shared" si="1"/>
        <v>2.6935404339250457E-2</v>
      </c>
      <c r="O19" s="340">
        <f t="shared" si="1"/>
        <v>2.5766609880749636E-2</v>
      </c>
      <c r="P19" s="363">
        <f t="shared" si="1"/>
        <v>2.1286811779769543E-2</v>
      </c>
      <c r="Q19" s="363">
        <f t="shared" si="1"/>
        <v>2.9336734693877542E-2</v>
      </c>
      <c r="R19" s="345">
        <f t="shared" si="1"/>
        <v>4.6691813640534097E-2</v>
      </c>
    </row>
    <row r="20" spans="1:29" ht="17.100000000000001" customHeight="1" x14ac:dyDescent="0.25">
      <c r="A20" s="429" t="s">
        <v>113</v>
      </c>
      <c r="B20" s="40" t="s">
        <v>111</v>
      </c>
      <c r="C20" s="346">
        <f>C17-C12</f>
        <v>199</v>
      </c>
      <c r="D20" s="366">
        <f>D17-D12</f>
        <v>-2</v>
      </c>
      <c r="E20" s="366">
        <f>E17-E12</f>
        <v>201</v>
      </c>
      <c r="F20" s="352">
        <f>F17-F12</f>
        <v>205</v>
      </c>
      <c r="G20" s="346">
        <f>G17-G12</f>
        <v>15175</v>
      </c>
      <c r="H20" s="366">
        <f t="shared" ref="H20:R20" si="2">H17-H12</f>
        <v>6830</v>
      </c>
      <c r="I20" s="366">
        <f t="shared" si="2"/>
        <v>8345</v>
      </c>
      <c r="J20" s="386">
        <f t="shared" si="2"/>
        <v>15190</v>
      </c>
      <c r="K20" s="346">
        <f t="shared" si="2"/>
        <v>65688</v>
      </c>
      <c r="L20" s="366">
        <f t="shared" si="2"/>
        <v>33370</v>
      </c>
      <c r="M20" s="366">
        <f t="shared" si="2"/>
        <v>32318</v>
      </c>
      <c r="N20" s="386">
        <f t="shared" si="2"/>
        <v>65157</v>
      </c>
      <c r="O20" s="347">
        <f t="shared" si="2"/>
        <v>913</v>
      </c>
      <c r="P20" s="366">
        <f t="shared" si="2"/>
        <v>445</v>
      </c>
      <c r="Q20" s="366">
        <f t="shared" si="2"/>
        <v>468</v>
      </c>
      <c r="R20" s="352">
        <f t="shared" si="2"/>
        <v>1593</v>
      </c>
    </row>
    <row r="21" spans="1:29" ht="17.100000000000001" customHeight="1" x14ac:dyDescent="0.25">
      <c r="A21" s="428"/>
      <c r="B21" s="39" t="s">
        <v>112</v>
      </c>
      <c r="C21" s="339">
        <f>C17/C12-1</f>
        <v>7.3161764705882426E-2</v>
      </c>
      <c r="D21" s="363">
        <f>D17/D12-1</f>
        <v>-1.5785319652722452E-3</v>
      </c>
      <c r="E21" s="363">
        <f>E17/E12-1</f>
        <v>0.13833448038540941</v>
      </c>
      <c r="F21" s="345">
        <f>F17/F12-1</f>
        <v>7.6236519152101057E-2</v>
      </c>
      <c r="G21" s="339">
        <f>G17/G12-1</f>
        <v>0.1674187177987887</v>
      </c>
      <c r="H21" s="363">
        <f t="shared" ref="H21:R21" si="3">H17/H12-1</f>
        <v>0.21701830198271477</v>
      </c>
      <c r="I21" s="363">
        <f t="shared" si="3"/>
        <v>0.14103669151075726</v>
      </c>
      <c r="J21" s="384">
        <f t="shared" si="3"/>
        <v>0.17282377436200824</v>
      </c>
      <c r="K21" s="339">
        <f t="shared" si="3"/>
        <v>0.20149260598698793</v>
      </c>
      <c r="L21" s="363">
        <f t="shared" si="3"/>
        <v>0.1897758745215794</v>
      </c>
      <c r="M21" s="363">
        <f t="shared" si="3"/>
        <v>0.21521229556230348</v>
      </c>
      <c r="N21" s="384">
        <f t="shared" si="3"/>
        <v>0.20486659162511089</v>
      </c>
      <c r="O21" s="340">
        <f t="shared" si="3"/>
        <v>6.7439799084059615E-2</v>
      </c>
      <c r="P21" s="363">
        <f t="shared" si="3"/>
        <v>7.4966307277628097E-2</v>
      </c>
      <c r="Q21" s="363">
        <f t="shared" si="3"/>
        <v>6.156274664561967E-2</v>
      </c>
      <c r="R21" s="345">
        <f t="shared" si="3"/>
        <v>0.18365229421258933</v>
      </c>
    </row>
    <row r="22" spans="1:29" ht="17.100000000000001" customHeight="1" x14ac:dyDescent="0.25">
      <c r="A22" s="429" t="s">
        <v>114</v>
      </c>
      <c r="B22" s="40" t="s">
        <v>111</v>
      </c>
      <c r="C22" s="346">
        <f>C17-C7</f>
        <v>718</v>
      </c>
      <c r="D22" s="366">
        <f>D17-D7</f>
        <v>271</v>
      </c>
      <c r="E22" s="366">
        <f>E17-E7</f>
        <v>447</v>
      </c>
      <c r="F22" s="352">
        <f>F17-F7</f>
        <v>732</v>
      </c>
      <c r="G22" s="346">
        <f>G17-G7</f>
        <v>13975</v>
      </c>
      <c r="H22" s="366">
        <f t="shared" ref="H22:R22" si="4">H17-H7</f>
        <v>6503</v>
      </c>
      <c r="I22" s="366">
        <f t="shared" si="4"/>
        <v>7472</v>
      </c>
      <c r="J22" s="386">
        <f t="shared" si="4"/>
        <v>13429</v>
      </c>
      <c r="K22" s="346">
        <f t="shared" si="4"/>
        <v>79067</v>
      </c>
      <c r="L22" s="366">
        <f t="shared" si="4"/>
        <v>40169</v>
      </c>
      <c r="M22" s="366">
        <f t="shared" si="4"/>
        <v>38898</v>
      </c>
      <c r="N22" s="386">
        <f t="shared" si="4"/>
        <v>79644</v>
      </c>
      <c r="O22" s="347">
        <f t="shared" si="4"/>
        <v>-5986</v>
      </c>
      <c r="P22" s="366">
        <f t="shared" si="4"/>
        <v>-2661</v>
      </c>
      <c r="Q22" s="366">
        <f t="shared" si="4"/>
        <v>-3325</v>
      </c>
      <c r="R22" s="352">
        <f t="shared" si="4"/>
        <v>11</v>
      </c>
    </row>
    <row r="23" spans="1:29" ht="17.100000000000001" customHeight="1" x14ac:dyDescent="0.25">
      <c r="A23" s="430"/>
      <c r="B23" s="42" t="s">
        <v>112</v>
      </c>
      <c r="C23" s="353">
        <f>C17/C7-1</f>
        <v>0.32621535665606549</v>
      </c>
      <c r="D23" s="369">
        <f>D17/D7-1</f>
        <v>0.27263581488933597</v>
      </c>
      <c r="E23" s="369">
        <f>E17/E7-1</f>
        <v>0.37033968516984261</v>
      </c>
      <c r="F23" s="359">
        <f>F17/F7-1</f>
        <v>0.33857539315448659</v>
      </c>
      <c r="G23" s="353">
        <f>G17/G7-1</f>
        <v>0.1521651549961347</v>
      </c>
      <c r="H23" s="369">
        <f t="shared" ref="H23:R23" si="5">H17/H7-1</f>
        <v>0.20450328626686365</v>
      </c>
      <c r="I23" s="369">
        <f t="shared" si="5"/>
        <v>0.12444622097864833</v>
      </c>
      <c r="J23" s="388">
        <f t="shared" si="5"/>
        <v>0.14978695875253756</v>
      </c>
      <c r="K23" s="353">
        <f t="shared" si="5"/>
        <v>0.25291080773315255</v>
      </c>
      <c r="L23" s="369">
        <f t="shared" si="5"/>
        <v>0.23763014671083771</v>
      </c>
      <c r="M23" s="369">
        <f t="shared" si="5"/>
        <v>0.2709000752151991</v>
      </c>
      <c r="N23" s="388">
        <f t="shared" si="5"/>
        <v>0.26236744751432184</v>
      </c>
      <c r="O23" s="354">
        <f t="shared" si="5"/>
        <v>-0.29290013211332389</v>
      </c>
      <c r="P23" s="369">
        <f t="shared" si="5"/>
        <v>-0.29429329794293302</v>
      </c>
      <c r="Q23" s="369">
        <f t="shared" si="5"/>
        <v>-0.2917946467749013</v>
      </c>
      <c r="R23" s="359">
        <f t="shared" si="5"/>
        <v>1.0725429017159893E-3</v>
      </c>
    </row>
    <row r="24" spans="1:29" ht="9.75" customHeight="1" x14ac:dyDescent="0.25">
      <c r="A24" s="43"/>
      <c r="B24" s="30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</row>
    <row r="25" spans="1:29" ht="17.100000000000001" customHeight="1" x14ac:dyDescent="0.25">
      <c r="A25" s="151" t="s">
        <v>344</v>
      </c>
      <c r="J25" s="63"/>
      <c r="R25" s="63"/>
    </row>
    <row r="26" spans="1:29" ht="21" customHeight="1" x14ac:dyDescent="0.25">
      <c r="A26" s="559" t="s">
        <v>335</v>
      </c>
      <c r="B26" s="559"/>
      <c r="C26" s="559"/>
      <c r="D26" s="559"/>
      <c r="E26" s="559"/>
      <c r="F26" s="559"/>
      <c r="G26" s="559"/>
      <c r="H26" s="559"/>
      <c r="I26" s="559"/>
      <c r="J26" s="559"/>
      <c r="K26" s="559"/>
      <c r="L26" s="559"/>
      <c r="M26" s="559"/>
      <c r="N26" s="559"/>
      <c r="O26" s="559"/>
      <c r="P26" s="559"/>
      <c r="Q26" s="559"/>
      <c r="R26" s="559"/>
    </row>
    <row r="27" spans="1:29" ht="17.100000000000001" customHeight="1" x14ac:dyDescent="0.25">
      <c r="A27" s="48"/>
      <c r="J27" s="63"/>
      <c r="R27" s="63"/>
    </row>
    <row r="28" spans="1:29" x14ac:dyDescent="0.25"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48"/>
      <c r="R28" s="148"/>
    </row>
    <row r="29" spans="1:29" x14ac:dyDescent="0.25">
      <c r="R29" s="63"/>
    </row>
    <row r="30" spans="1:29" x14ac:dyDescent="0.25">
      <c r="R30" s="63"/>
    </row>
    <row r="31" spans="1:29" x14ac:dyDescent="0.25">
      <c r="R31" s="63"/>
    </row>
    <row r="32" spans="1:29" x14ac:dyDescent="0.25">
      <c r="R32" s="63"/>
    </row>
  </sheetData>
  <mergeCells count="32">
    <mergeCell ref="A18:A19"/>
    <mergeCell ref="A20:A21"/>
    <mergeCell ref="A22:A23"/>
    <mergeCell ref="A26:R26"/>
    <mergeCell ref="A12:B12"/>
    <mergeCell ref="A13:B13"/>
    <mergeCell ref="A14:B14"/>
    <mergeCell ref="A15:B15"/>
    <mergeCell ref="A16:B16"/>
    <mergeCell ref="A17:B17"/>
    <mergeCell ref="A11:B11"/>
    <mergeCell ref="J4:J6"/>
    <mergeCell ref="K4:K6"/>
    <mergeCell ref="L4:M5"/>
    <mergeCell ref="N4:N6"/>
    <mergeCell ref="A3:B6"/>
    <mergeCell ref="C3:F3"/>
    <mergeCell ref="G3:J3"/>
    <mergeCell ref="K3:N3"/>
    <mergeCell ref="A7:B7"/>
    <mergeCell ref="A8:B8"/>
    <mergeCell ref="A9:B9"/>
    <mergeCell ref="A10:B10"/>
    <mergeCell ref="O3:R3"/>
    <mergeCell ref="C4:C6"/>
    <mergeCell ref="D4:E5"/>
    <mergeCell ref="F4:F6"/>
    <mergeCell ref="G4:G6"/>
    <mergeCell ref="H4:I5"/>
    <mergeCell ref="R4:R6"/>
    <mergeCell ref="O4:O6"/>
    <mergeCell ref="P4:Q5"/>
  </mergeCells>
  <hyperlinks>
    <hyperlink ref="T2" location="OBSAH!A1" display="Zpět na obsah" xr:uid="{72D0079D-BB5D-4377-A394-65F149C72389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E6EFA-5190-41D7-87AD-DB2ABE40AECF}">
  <dimension ref="A1:AI36"/>
  <sheetViews>
    <sheetView showGridLines="0" zoomScaleNormal="100" workbookViewId="0">
      <selection sqref="A1:R1"/>
    </sheetView>
  </sheetViews>
  <sheetFormatPr defaultRowHeight="15" x14ac:dyDescent="0.25"/>
  <cols>
    <col min="1" max="1" width="10.7109375" customWidth="1"/>
    <col min="2" max="2" width="4.5703125" customWidth="1"/>
    <col min="3" max="6" width="6" bestFit="1" customWidth="1"/>
    <col min="7" max="15" width="6.140625" bestFit="1" customWidth="1"/>
    <col min="16" max="18" width="6" bestFit="1" customWidth="1"/>
  </cols>
  <sheetData>
    <row r="1" spans="1:35" ht="22.5" customHeight="1" x14ac:dyDescent="0.25">
      <c r="A1" s="560" t="s">
        <v>345</v>
      </c>
      <c r="B1" s="560"/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560"/>
    </row>
    <row r="2" spans="1:35" ht="18.75" customHeight="1" thickBot="1" x14ac:dyDescent="0.3">
      <c r="A2" s="13" t="s">
        <v>80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5" t="s">
        <v>81</v>
      </c>
      <c r="S2" s="14"/>
      <c r="T2" s="16" t="s">
        <v>82</v>
      </c>
    </row>
    <row r="3" spans="1:35" ht="33.75" customHeight="1" x14ac:dyDescent="0.25">
      <c r="A3" s="396" t="s">
        <v>83</v>
      </c>
      <c r="B3" s="397"/>
      <c r="C3" s="460" t="s">
        <v>339</v>
      </c>
      <c r="D3" s="461"/>
      <c r="E3" s="461"/>
      <c r="F3" s="505"/>
      <c r="G3" s="460" t="s">
        <v>340</v>
      </c>
      <c r="H3" s="461"/>
      <c r="I3" s="461"/>
      <c r="J3" s="462"/>
      <c r="K3" s="463" t="s">
        <v>341</v>
      </c>
      <c r="L3" s="464"/>
      <c r="M3" s="464"/>
      <c r="N3" s="464"/>
      <c r="O3" s="561" t="s">
        <v>342</v>
      </c>
      <c r="P3" s="459"/>
      <c r="Q3" s="459"/>
      <c r="R3" s="459"/>
    </row>
    <row r="4" spans="1:35" ht="13.5" customHeight="1" x14ac:dyDescent="0.25">
      <c r="A4" s="398"/>
      <c r="B4" s="399"/>
      <c r="C4" s="394" t="s">
        <v>90</v>
      </c>
      <c r="D4" s="519" t="s">
        <v>264</v>
      </c>
      <c r="E4" s="519"/>
      <c r="F4" s="407" t="s">
        <v>343</v>
      </c>
      <c r="G4" s="394" t="s">
        <v>90</v>
      </c>
      <c r="H4" s="519" t="s">
        <v>264</v>
      </c>
      <c r="I4" s="519"/>
      <c r="J4" s="412" t="s">
        <v>343</v>
      </c>
      <c r="K4" s="394" t="s">
        <v>90</v>
      </c>
      <c r="L4" s="519" t="s">
        <v>264</v>
      </c>
      <c r="M4" s="519"/>
      <c r="N4" s="407" t="s">
        <v>343</v>
      </c>
      <c r="O4" s="394" t="s">
        <v>90</v>
      </c>
      <c r="P4" s="519" t="s">
        <v>264</v>
      </c>
      <c r="Q4" s="519"/>
      <c r="R4" s="407" t="s">
        <v>343</v>
      </c>
    </row>
    <row r="5" spans="1:35" ht="13.5" customHeight="1" x14ac:dyDescent="0.25">
      <c r="A5" s="398"/>
      <c r="B5" s="399"/>
      <c r="C5" s="394"/>
      <c r="D5" s="519"/>
      <c r="E5" s="519"/>
      <c r="F5" s="408"/>
      <c r="G5" s="394"/>
      <c r="H5" s="519"/>
      <c r="I5" s="519"/>
      <c r="J5" s="413"/>
      <c r="K5" s="394"/>
      <c r="L5" s="519"/>
      <c r="M5" s="519"/>
      <c r="N5" s="408"/>
      <c r="O5" s="394"/>
      <c r="P5" s="519"/>
      <c r="Q5" s="519"/>
      <c r="R5" s="408"/>
    </row>
    <row r="6" spans="1:35" ht="17.25" customHeight="1" thickBot="1" x14ac:dyDescent="0.3">
      <c r="A6" s="433"/>
      <c r="B6" s="434"/>
      <c r="C6" s="395"/>
      <c r="D6" s="318" t="s">
        <v>195</v>
      </c>
      <c r="E6" s="318" t="s">
        <v>196</v>
      </c>
      <c r="F6" s="409"/>
      <c r="G6" s="395"/>
      <c r="H6" s="318" t="s">
        <v>195</v>
      </c>
      <c r="I6" s="318" t="s">
        <v>196</v>
      </c>
      <c r="J6" s="414"/>
      <c r="K6" s="395"/>
      <c r="L6" s="318" t="s">
        <v>195</v>
      </c>
      <c r="M6" s="318" t="s">
        <v>196</v>
      </c>
      <c r="N6" s="409"/>
      <c r="O6" s="395"/>
      <c r="P6" s="318" t="s">
        <v>195</v>
      </c>
      <c r="Q6" s="318" t="s">
        <v>196</v>
      </c>
      <c r="R6" s="409"/>
    </row>
    <row r="7" spans="1:35" ht="18.75" customHeight="1" x14ac:dyDescent="0.25">
      <c r="A7" s="423" t="s">
        <v>99</v>
      </c>
      <c r="B7" s="424"/>
      <c r="C7" s="51">
        <v>943</v>
      </c>
      <c r="D7" s="57">
        <v>432</v>
      </c>
      <c r="E7" s="52">
        <v>511</v>
      </c>
      <c r="F7" s="28">
        <v>922</v>
      </c>
      <c r="G7" s="55">
        <v>32010</v>
      </c>
      <c r="H7" s="52">
        <v>11519</v>
      </c>
      <c r="I7" s="52">
        <v>20491</v>
      </c>
      <c r="J7" s="319">
        <v>31173</v>
      </c>
      <c r="K7" s="55">
        <v>72927</v>
      </c>
      <c r="L7" s="53">
        <v>39289</v>
      </c>
      <c r="M7" s="52">
        <v>33638</v>
      </c>
      <c r="N7" s="53">
        <v>70156</v>
      </c>
      <c r="O7" s="55">
        <v>10197</v>
      </c>
      <c r="P7" s="52">
        <v>4262</v>
      </c>
      <c r="Q7" s="52">
        <v>5935</v>
      </c>
      <c r="R7" s="324">
        <v>5802</v>
      </c>
      <c r="T7" s="63"/>
      <c r="U7" s="63"/>
      <c r="V7" s="63"/>
      <c r="W7" s="63"/>
      <c r="Y7" s="63"/>
      <c r="Z7" s="63"/>
      <c r="AA7" s="63"/>
      <c r="AB7" s="63"/>
      <c r="AC7" s="63"/>
      <c r="AD7" s="63"/>
      <c r="AH7" s="63"/>
      <c r="AI7" s="63"/>
    </row>
    <row r="8" spans="1:35" ht="18.75" customHeight="1" x14ac:dyDescent="0.25">
      <c r="A8" s="423" t="s">
        <v>100</v>
      </c>
      <c r="B8" s="424"/>
      <c r="C8" s="51">
        <v>1098</v>
      </c>
      <c r="D8" s="57">
        <v>533</v>
      </c>
      <c r="E8" s="52">
        <v>565</v>
      </c>
      <c r="F8" s="28">
        <v>1078</v>
      </c>
      <c r="G8" s="55">
        <v>31112</v>
      </c>
      <c r="H8" s="57">
        <v>10861</v>
      </c>
      <c r="I8" s="52">
        <v>20251</v>
      </c>
      <c r="J8" s="26">
        <v>30177</v>
      </c>
      <c r="K8" s="58">
        <v>73545</v>
      </c>
      <c r="L8" s="28">
        <v>39790</v>
      </c>
      <c r="M8" s="52">
        <v>33755</v>
      </c>
      <c r="N8" s="28">
        <v>70700</v>
      </c>
      <c r="O8" s="58">
        <v>9862</v>
      </c>
      <c r="P8" s="57">
        <v>4163</v>
      </c>
      <c r="Q8" s="52">
        <v>5699</v>
      </c>
      <c r="R8" s="28">
        <v>5444</v>
      </c>
      <c r="T8" s="63"/>
      <c r="U8" s="63"/>
      <c r="V8" s="63"/>
      <c r="W8" s="63"/>
      <c r="Y8" s="63"/>
      <c r="Z8" s="63"/>
      <c r="AA8" s="63"/>
      <c r="AB8" s="63"/>
      <c r="AC8" s="63"/>
      <c r="AD8" s="63"/>
      <c r="AH8" s="63"/>
      <c r="AI8" s="63"/>
    </row>
    <row r="9" spans="1:35" ht="18.75" customHeight="1" x14ac:dyDescent="0.25">
      <c r="A9" s="423" t="s">
        <v>101</v>
      </c>
      <c r="B9" s="424"/>
      <c r="C9" s="51">
        <v>1098</v>
      </c>
      <c r="D9" s="57">
        <v>532</v>
      </c>
      <c r="E9" s="52">
        <v>566</v>
      </c>
      <c r="F9" s="28">
        <v>1082</v>
      </c>
      <c r="G9" s="55">
        <v>31376</v>
      </c>
      <c r="H9" s="57">
        <v>11086</v>
      </c>
      <c r="I9" s="52">
        <v>20290</v>
      </c>
      <c r="J9" s="26">
        <v>30328</v>
      </c>
      <c r="K9" s="58">
        <v>73507</v>
      </c>
      <c r="L9" s="57">
        <v>39931</v>
      </c>
      <c r="M9" s="52">
        <v>33576</v>
      </c>
      <c r="N9" s="28">
        <v>70796</v>
      </c>
      <c r="O9" s="58">
        <v>8060</v>
      </c>
      <c r="P9" s="57">
        <v>3477</v>
      </c>
      <c r="Q9" s="52">
        <v>4583</v>
      </c>
      <c r="R9" s="28">
        <v>5110</v>
      </c>
      <c r="T9" s="63"/>
      <c r="U9" s="63"/>
      <c r="V9" s="63"/>
      <c r="W9" s="63"/>
      <c r="Y9" s="63"/>
      <c r="Z9" s="63"/>
      <c r="AA9" s="63"/>
      <c r="AB9" s="63"/>
      <c r="AC9" s="63"/>
      <c r="AD9" s="63"/>
      <c r="AH9" s="63"/>
      <c r="AI9" s="63"/>
    </row>
    <row r="10" spans="1:35" ht="18.75" customHeight="1" x14ac:dyDescent="0.25">
      <c r="A10" s="423" t="s">
        <v>102</v>
      </c>
      <c r="B10" s="424"/>
      <c r="C10" s="59">
        <v>1010</v>
      </c>
      <c r="D10" s="57">
        <v>464</v>
      </c>
      <c r="E10" s="52">
        <v>546</v>
      </c>
      <c r="F10" s="28">
        <v>993</v>
      </c>
      <c r="G10" s="58">
        <v>31524</v>
      </c>
      <c r="H10" s="57">
        <v>11078</v>
      </c>
      <c r="I10" s="52">
        <v>20446</v>
      </c>
      <c r="J10" s="26">
        <v>30435</v>
      </c>
      <c r="K10" s="58">
        <v>73684</v>
      </c>
      <c r="L10" s="57">
        <v>39868</v>
      </c>
      <c r="M10" s="52">
        <v>33816</v>
      </c>
      <c r="N10" s="28">
        <v>71224</v>
      </c>
      <c r="O10" s="58">
        <v>7295</v>
      </c>
      <c r="P10" s="57">
        <v>3178</v>
      </c>
      <c r="Q10" s="52">
        <v>4117</v>
      </c>
      <c r="R10" s="28">
        <v>4857</v>
      </c>
      <c r="T10" s="63"/>
      <c r="U10" s="63"/>
      <c r="V10" s="63"/>
      <c r="W10" s="63"/>
      <c r="Y10" s="63"/>
      <c r="Z10" s="63"/>
      <c r="AA10" s="63"/>
      <c r="AB10" s="63"/>
      <c r="AC10" s="63"/>
      <c r="AD10" s="63"/>
      <c r="AH10" s="63"/>
      <c r="AI10" s="63"/>
    </row>
    <row r="11" spans="1:35" ht="18.75" customHeight="1" x14ac:dyDescent="0.25">
      <c r="A11" s="423" t="s">
        <v>103</v>
      </c>
      <c r="B11" s="424"/>
      <c r="C11" s="59">
        <v>942</v>
      </c>
      <c r="D11" s="57">
        <v>464</v>
      </c>
      <c r="E11" s="52">
        <v>478</v>
      </c>
      <c r="F11" s="28">
        <v>934</v>
      </c>
      <c r="G11" s="58">
        <v>32999</v>
      </c>
      <c r="H11" s="57">
        <v>11730</v>
      </c>
      <c r="I11" s="52">
        <v>21269</v>
      </c>
      <c r="J11" s="26">
        <v>31902</v>
      </c>
      <c r="K11" s="58">
        <v>75232</v>
      </c>
      <c r="L11" s="57">
        <v>40806</v>
      </c>
      <c r="M11" s="52">
        <v>34426</v>
      </c>
      <c r="N11" s="28">
        <v>72593</v>
      </c>
      <c r="O11" s="58">
        <v>7010</v>
      </c>
      <c r="P11" s="57">
        <v>2886</v>
      </c>
      <c r="Q11" s="52">
        <v>4124</v>
      </c>
      <c r="R11" s="28">
        <v>4666</v>
      </c>
      <c r="T11" s="63"/>
      <c r="U11" s="63"/>
      <c r="V11" s="63"/>
      <c r="W11" s="63"/>
      <c r="Y11" s="63"/>
      <c r="Z11" s="63"/>
      <c r="AA11" s="63"/>
      <c r="AB11" s="63"/>
      <c r="AC11" s="63"/>
      <c r="AD11" s="63"/>
      <c r="AH11" s="63"/>
      <c r="AI11" s="63"/>
    </row>
    <row r="12" spans="1:35" ht="18.75" customHeight="1" x14ac:dyDescent="0.25">
      <c r="A12" s="423" t="s">
        <v>104</v>
      </c>
      <c r="B12" s="424"/>
      <c r="C12" s="59">
        <v>966</v>
      </c>
      <c r="D12" s="57">
        <v>433</v>
      </c>
      <c r="E12" s="52">
        <v>533</v>
      </c>
      <c r="F12" s="28">
        <v>944</v>
      </c>
      <c r="G12" s="58">
        <v>32739</v>
      </c>
      <c r="H12" s="57">
        <v>11623</v>
      </c>
      <c r="I12" s="52">
        <v>21116</v>
      </c>
      <c r="J12" s="26">
        <v>31590</v>
      </c>
      <c r="K12" s="58">
        <v>77440</v>
      </c>
      <c r="L12" s="59">
        <v>41889</v>
      </c>
      <c r="M12" s="52">
        <v>35551</v>
      </c>
      <c r="N12" s="28">
        <v>74771</v>
      </c>
      <c r="O12" s="58">
        <v>7148</v>
      </c>
      <c r="P12" s="57">
        <v>3110</v>
      </c>
      <c r="Q12" s="52">
        <v>4038</v>
      </c>
      <c r="R12" s="28">
        <v>4990</v>
      </c>
      <c r="T12" s="63"/>
      <c r="U12" s="63"/>
      <c r="V12" s="63"/>
      <c r="W12" s="63"/>
      <c r="Y12" s="63"/>
      <c r="Z12" s="63"/>
      <c r="AA12" s="63"/>
      <c r="AB12" s="63"/>
      <c r="AC12" s="63"/>
      <c r="AD12" s="63"/>
      <c r="AH12" s="63"/>
      <c r="AI12" s="63"/>
    </row>
    <row r="13" spans="1:35" ht="18.75" customHeight="1" x14ac:dyDescent="0.25">
      <c r="A13" s="423" t="s">
        <v>105</v>
      </c>
      <c r="B13" s="424"/>
      <c r="C13" s="59">
        <v>926</v>
      </c>
      <c r="D13" s="57">
        <v>424</v>
      </c>
      <c r="E13" s="52">
        <v>502</v>
      </c>
      <c r="F13" s="28">
        <v>909</v>
      </c>
      <c r="G13" s="58">
        <v>32387</v>
      </c>
      <c r="H13" s="57">
        <v>11510</v>
      </c>
      <c r="I13" s="52">
        <v>20877</v>
      </c>
      <c r="J13" s="26">
        <v>31313</v>
      </c>
      <c r="K13" s="58">
        <v>83484</v>
      </c>
      <c r="L13" s="59">
        <v>44819</v>
      </c>
      <c r="M13" s="52">
        <v>38665</v>
      </c>
      <c r="N13" s="28">
        <v>80525</v>
      </c>
      <c r="O13" s="58">
        <v>8370</v>
      </c>
      <c r="P13" s="57">
        <v>3577</v>
      </c>
      <c r="Q13" s="52">
        <v>4793</v>
      </c>
      <c r="R13" s="28">
        <v>5654</v>
      </c>
      <c r="T13" s="63"/>
      <c r="U13" s="63"/>
      <c r="V13" s="63"/>
      <c r="W13" s="63"/>
      <c r="Y13" s="63"/>
      <c r="Z13" s="63"/>
      <c r="AA13" s="63"/>
      <c r="AB13" s="63"/>
      <c r="AC13" s="63"/>
      <c r="AD13" s="63"/>
      <c r="AH13" s="63"/>
      <c r="AI13" s="63"/>
    </row>
    <row r="14" spans="1:35" ht="18.75" customHeight="1" x14ac:dyDescent="0.25">
      <c r="A14" s="423" t="s">
        <v>106</v>
      </c>
      <c r="B14" s="424"/>
      <c r="C14" s="59">
        <v>1007</v>
      </c>
      <c r="D14" s="57">
        <v>424</v>
      </c>
      <c r="E14" s="52">
        <v>583</v>
      </c>
      <c r="F14" s="28">
        <v>990</v>
      </c>
      <c r="G14" s="58">
        <v>37567</v>
      </c>
      <c r="H14" s="57">
        <v>13488</v>
      </c>
      <c r="I14" s="52">
        <v>24079</v>
      </c>
      <c r="J14" s="26">
        <v>36474</v>
      </c>
      <c r="K14" s="58">
        <v>87267</v>
      </c>
      <c r="L14" s="59">
        <v>47021</v>
      </c>
      <c r="M14" s="52">
        <v>40246</v>
      </c>
      <c r="N14" s="28">
        <v>84521</v>
      </c>
      <c r="O14" s="58">
        <v>7575</v>
      </c>
      <c r="P14" s="57">
        <v>3347</v>
      </c>
      <c r="Q14" s="52">
        <v>4228</v>
      </c>
      <c r="R14" s="28">
        <v>5461</v>
      </c>
      <c r="T14" s="63"/>
      <c r="U14" s="63"/>
      <c r="V14" s="63"/>
      <c r="W14" s="63"/>
      <c r="Y14" s="63"/>
      <c r="Z14" s="63"/>
      <c r="AA14" s="63"/>
      <c r="AB14" s="63"/>
      <c r="AC14" s="63"/>
      <c r="AD14" s="63"/>
      <c r="AH14" s="63"/>
      <c r="AI14" s="63"/>
    </row>
    <row r="15" spans="1:35" ht="18.75" customHeight="1" x14ac:dyDescent="0.25">
      <c r="A15" s="423" t="s">
        <v>107</v>
      </c>
      <c r="B15" s="424"/>
      <c r="C15" s="59">
        <v>1072</v>
      </c>
      <c r="D15" s="57">
        <v>466</v>
      </c>
      <c r="E15" s="52">
        <v>606</v>
      </c>
      <c r="F15" s="28">
        <v>1056</v>
      </c>
      <c r="G15" s="58">
        <v>39743</v>
      </c>
      <c r="H15" s="57">
        <v>14764</v>
      </c>
      <c r="I15" s="52">
        <v>24979</v>
      </c>
      <c r="J15" s="26">
        <v>38604</v>
      </c>
      <c r="K15" s="58">
        <v>91440</v>
      </c>
      <c r="L15" s="59">
        <v>49138</v>
      </c>
      <c r="M15" s="52">
        <v>42302</v>
      </c>
      <c r="N15" s="28">
        <v>88791</v>
      </c>
      <c r="O15" s="58">
        <v>7661</v>
      </c>
      <c r="P15" s="57">
        <v>3318</v>
      </c>
      <c r="Q15" s="52">
        <v>4343</v>
      </c>
      <c r="R15" s="28">
        <v>5491</v>
      </c>
      <c r="T15" s="63"/>
      <c r="U15" s="63"/>
      <c r="V15" s="63"/>
      <c r="W15" s="63"/>
      <c r="Y15" s="63"/>
      <c r="Z15" s="63"/>
      <c r="AA15" s="63"/>
      <c r="AB15" s="63"/>
      <c r="AC15" s="63"/>
      <c r="AD15" s="63"/>
      <c r="AH15" s="63"/>
      <c r="AI15" s="63"/>
    </row>
    <row r="16" spans="1:35" ht="18.75" customHeight="1" x14ac:dyDescent="0.25">
      <c r="A16" s="423" t="s">
        <v>108</v>
      </c>
      <c r="B16" s="424"/>
      <c r="C16" s="59">
        <v>1100</v>
      </c>
      <c r="D16" s="57">
        <v>486</v>
      </c>
      <c r="E16" s="52">
        <v>614</v>
      </c>
      <c r="F16" s="28">
        <v>1086</v>
      </c>
      <c r="G16" s="58">
        <v>38832</v>
      </c>
      <c r="H16" s="57">
        <v>14250</v>
      </c>
      <c r="I16" s="52">
        <v>24582</v>
      </c>
      <c r="J16" s="26">
        <v>37701</v>
      </c>
      <c r="K16" s="58">
        <v>93155</v>
      </c>
      <c r="L16" s="59">
        <v>49879</v>
      </c>
      <c r="M16" s="52">
        <v>43276</v>
      </c>
      <c r="N16" s="28">
        <v>90371</v>
      </c>
      <c r="O16" s="58">
        <v>7526</v>
      </c>
      <c r="P16" s="57">
        <v>3281</v>
      </c>
      <c r="Q16" s="52">
        <v>4245</v>
      </c>
      <c r="R16" s="28">
        <v>5394</v>
      </c>
      <c r="S16" s="63"/>
      <c r="T16" s="63"/>
      <c r="U16" s="63"/>
      <c r="V16" s="63"/>
      <c r="W16" s="63"/>
      <c r="Y16" s="63"/>
      <c r="Z16" s="63"/>
      <c r="AA16" s="63"/>
      <c r="AB16" s="63"/>
      <c r="AC16" s="63"/>
      <c r="AD16" s="63"/>
      <c r="AH16" s="63"/>
      <c r="AI16" s="63"/>
    </row>
    <row r="17" spans="1:35" ht="18.75" customHeight="1" thickBot="1" x14ac:dyDescent="0.3">
      <c r="A17" s="425" t="s">
        <v>109</v>
      </c>
      <c r="B17" s="426"/>
      <c r="C17" s="59">
        <v>1129</v>
      </c>
      <c r="D17" s="57">
        <v>499</v>
      </c>
      <c r="E17" s="52">
        <v>630</v>
      </c>
      <c r="F17" s="28">
        <v>1116</v>
      </c>
      <c r="G17" s="58">
        <v>39289</v>
      </c>
      <c r="H17" s="57">
        <v>14447</v>
      </c>
      <c r="I17" s="52">
        <v>24842</v>
      </c>
      <c r="J17" s="26">
        <v>38192</v>
      </c>
      <c r="K17" s="58">
        <v>93959</v>
      </c>
      <c r="L17" s="59">
        <v>50195</v>
      </c>
      <c r="M17" s="52">
        <v>43764</v>
      </c>
      <c r="N17" s="28">
        <v>91067</v>
      </c>
      <c r="O17" s="58">
        <v>7780</v>
      </c>
      <c r="P17" s="57">
        <v>3359</v>
      </c>
      <c r="Q17" s="52">
        <v>4421</v>
      </c>
      <c r="R17" s="28">
        <v>5819</v>
      </c>
      <c r="T17" s="63"/>
      <c r="U17" s="63"/>
      <c r="V17" s="63"/>
      <c r="W17" s="63"/>
      <c r="Y17" s="63"/>
      <c r="Z17" s="63"/>
      <c r="AA17" s="63"/>
      <c r="AB17" s="63"/>
      <c r="AC17" s="63"/>
      <c r="AD17" s="63"/>
      <c r="AH17" s="63"/>
      <c r="AI17" s="63"/>
    </row>
    <row r="18" spans="1:35" ht="17.100000000000001" customHeight="1" x14ac:dyDescent="0.25">
      <c r="A18" s="427" t="s">
        <v>110</v>
      </c>
      <c r="B18" s="38" t="s">
        <v>111</v>
      </c>
      <c r="C18" s="332">
        <f>C17-C16</f>
        <v>29</v>
      </c>
      <c r="D18" s="360">
        <f>D17-D16</f>
        <v>13</v>
      </c>
      <c r="E18" s="360">
        <f>E17-E16</f>
        <v>16</v>
      </c>
      <c r="F18" s="338">
        <f>F17-F16</f>
        <v>30</v>
      </c>
      <c r="G18" s="332">
        <f>G17-G16</f>
        <v>457</v>
      </c>
      <c r="H18" s="360">
        <f t="shared" ref="H18:R18" si="0">H17-H16</f>
        <v>197</v>
      </c>
      <c r="I18" s="360">
        <f t="shared" si="0"/>
        <v>260</v>
      </c>
      <c r="J18" s="382">
        <f t="shared" si="0"/>
        <v>491</v>
      </c>
      <c r="K18" s="332">
        <f t="shared" si="0"/>
        <v>804</v>
      </c>
      <c r="L18" s="360">
        <f t="shared" si="0"/>
        <v>316</v>
      </c>
      <c r="M18" s="360">
        <f t="shared" si="0"/>
        <v>488</v>
      </c>
      <c r="N18" s="338">
        <f t="shared" si="0"/>
        <v>696</v>
      </c>
      <c r="O18" s="332">
        <f t="shared" si="0"/>
        <v>254</v>
      </c>
      <c r="P18" s="360">
        <f t="shared" si="0"/>
        <v>78</v>
      </c>
      <c r="Q18" s="360">
        <f t="shared" si="0"/>
        <v>176</v>
      </c>
      <c r="R18" s="338">
        <f t="shared" si="0"/>
        <v>425</v>
      </c>
    </row>
    <row r="19" spans="1:35" ht="17.100000000000001" customHeight="1" x14ac:dyDescent="0.25">
      <c r="A19" s="428"/>
      <c r="B19" s="39" t="s">
        <v>112</v>
      </c>
      <c r="C19" s="339">
        <f>C17/C16-1</f>
        <v>2.6363636363636367E-2</v>
      </c>
      <c r="D19" s="363">
        <f>D17/D16-1</f>
        <v>2.6748971193415683E-2</v>
      </c>
      <c r="E19" s="363">
        <f>E17/E16-1</f>
        <v>2.6058631921824116E-2</v>
      </c>
      <c r="F19" s="345">
        <f>F17/F16-1</f>
        <v>2.7624309392265234E-2</v>
      </c>
      <c r="G19" s="339">
        <f>G17/G16-1</f>
        <v>1.1768644416975782E-2</v>
      </c>
      <c r="H19" s="363">
        <f t="shared" ref="H19:R19" si="1">H17/H16-1</f>
        <v>1.382456140350885E-2</v>
      </c>
      <c r="I19" s="363">
        <f t="shared" si="1"/>
        <v>1.0576844845822109E-2</v>
      </c>
      <c r="J19" s="384">
        <f t="shared" si="1"/>
        <v>1.3023527227394416E-2</v>
      </c>
      <c r="K19" s="339">
        <f t="shared" si="1"/>
        <v>8.6307766625517424E-3</v>
      </c>
      <c r="L19" s="363">
        <f t="shared" si="1"/>
        <v>6.3353315022354195E-3</v>
      </c>
      <c r="M19" s="363">
        <f t="shared" si="1"/>
        <v>1.1276458083002039E-2</v>
      </c>
      <c r="N19" s="345">
        <f t="shared" si="1"/>
        <v>7.7015856856734732E-3</v>
      </c>
      <c r="O19" s="339">
        <f t="shared" si="1"/>
        <v>3.3749667818230078E-2</v>
      </c>
      <c r="P19" s="363">
        <f t="shared" si="1"/>
        <v>2.3773239865894524E-2</v>
      </c>
      <c r="Q19" s="363">
        <f t="shared" si="1"/>
        <v>4.1460541813898688E-2</v>
      </c>
      <c r="R19" s="345">
        <f t="shared" si="1"/>
        <v>7.8791249536522168E-2</v>
      </c>
    </row>
    <row r="20" spans="1:35" ht="17.100000000000001" customHeight="1" x14ac:dyDescent="0.25">
      <c r="A20" s="429" t="s">
        <v>113</v>
      </c>
      <c r="B20" s="40" t="s">
        <v>111</v>
      </c>
      <c r="C20" s="346">
        <f>C17-C12</f>
        <v>163</v>
      </c>
      <c r="D20" s="366">
        <f>D17-D12</f>
        <v>66</v>
      </c>
      <c r="E20" s="366">
        <f>E17-E12</f>
        <v>97</v>
      </c>
      <c r="F20" s="352">
        <f>F17-F12</f>
        <v>172</v>
      </c>
      <c r="G20" s="346">
        <f>G17-G12</f>
        <v>6550</v>
      </c>
      <c r="H20" s="366">
        <f t="shared" ref="H20:R20" si="2">H17-H12</f>
        <v>2824</v>
      </c>
      <c r="I20" s="366">
        <f t="shared" si="2"/>
        <v>3726</v>
      </c>
      <c r="J20" s="386">
        <f t="shared" si="2"/>
        <v>6602</v>
      </c>
      <c r="K20" s="346">
        <f t="shared" si="2"/>
        <v>16519</v>
      </c>
      <c r="L20" s="366">
        <f t="shared" si="2"/>
        <v>8306</v>
      </c>
      <c r="M20" s="366">
        <f t="shared" si="2"/>
        <v>8213</v>
      </c>
      <c r="N20" s="352">
        <f t="shared" si="2"/>
        <v>16296</v>
      </c>
      <c r="O20" s="346">
        <f t="shared" si="2"/>
        <v>632</v>
      </c>
      <c r="P20" s="366">
        <f t="shared" si="2"/>
        <v>249</v>
      </c>
      <c r="Q20" s="366">
        <f t="shared" si="2"/>
        <v>383</v>
      </c>
      <c r="R20" s="352">
        <f t="shared" si="2"/>
        <v>829</v>
      </c>
    </row>
    <row r="21" spans="1:35" ht="17.100000000000001" customHeight="1" x14ac:dyDescent="0.25">
      <c r="A21" s="428"/>
      <c r="B21" s="39" t="s">
        <v>112</v>
      </c>
      <c r="C21" s="339">
        <f>C17/C12-1</f>
        <v>0.16873706004140776</v>
      </c>
      <c r="D21" s="363">
        <f>D17/D12-1</f>
        <v>0.15242494226327952</v>
      </c>
      <c r="E21" s="363">
        <f>E17/E12-1</f>
        <v>0.18198874296435275</v>
      </c>
      <c r="F21" s="345">
        <f>F17/F12-1</f>
        <v>0.18220338983050843</v>
      </c>
      <c r="G21" s="339">
        <f>G17/G12-1</f>
        <v>0.20006719814288765</v>
      </c>
      <c r="H21" s="363">
        <f t="shared" ref="H21:R21" si="3">H17/H12-1</f>
        <v>0.24296653187645179</v>
      </c>
      <c r="I21" s="363">
        <f t="shared" si="3"/>
        <v>0.17645387383974231</v>
      </c>
      <c r="J21" s="384">
        <f t="shared" si="3"/>
        <v>0.20899018676796444</v>
      </c>
      <c r="K21" s="339">
        <f t="shared" si="3"/>
        <v>0.21331353305785128</v>
      </c>
      <c r="L21" s="363">
        <f t="shared" si="3"/>
        <v>0.19828594619112416</v>
      </c>
      <c r="M21" s="363">
        <f t="shared" si="3"/>
        <v>0.2310202244662598</v>
      </c>
      <c r="N21" s="345">
        <f t="shared" si="3"/>
        <v>0.21794546013828886</v>
      </c>
      <c r="O21" s="339">
        <f t="shared" si="3"/>
        <v>8.8416340235030866E-2</v>
      </c>
      <c r="P21" s="363">
        <f t="shared" si="3"/>
        <v>8.0064308681672136E-2</v>
      </c>
      <c r="Q21" s="363">
        <f t="shared" si="3"/>
        <v>9.4848935116394362E-2</v>
      </c>
      <c r="R21" s="345">
        <f t="shared" si="3"/>
        <v>0.16613226452905816</v>
      </c>
    </row>
    <row r="22" spans="1:35" ht="17.100000000000001" customHeight="1" x14ac:dyDescent="0.25">
      <c r="A22" s="429" t="s">
        <v>114</v>
      </c>
      <c r="B22" s="40" t="s">
        <v>111</v>
      </c>
      <c r="C22" s="346">
        <f>C17-C7</f>
        <v>186</v>
      </c>
      <c r="D22" s="366">
        <f>D17-D7</f>
        <v>67</v>
      </c>
      <c r="E22" s="366">
        <f>E17-E7</f>
        <v>119</v>
      </c>
      <c r="F22" s="352">
        <f>F17-F7</f>
        <v>194</v>
      </c>
      <c r="G22" s="346">
        <f>G17-G7</f>
        <v>7279</v>
      </c>
      <c r="H22" s="366">
        <f t="shared" ref="H22:R22" si="4">H17-H7</f>
        <v>2928</v>
      </c>
      <c r="I22" s="366">
        <f t="shared" si="4"/>
        <v>4351</v>
      </c>
      <c r="J22" s="386">
        <f t="shared" si="4"/>
        <v>7019</v>
      </c>
      <c r="K22" s="346">
        <f t="shared" si="4"/>
        <v>21032</v>
      </c>
      <c r="L22" s="366">
        <f t="shared" si="4"/>
        <v>10906</v>
      </c>
      <c r="M22" s="366">
        <f t="shared" si="4"/>
        <v>10126</v>
      </c>
      <c r="N22" s="352">
        <f t="shared" si="4"/>
        <v>20911</v>
      </c>
      <c r="O22" s="346">
        <f t="shared" si="4"/>
        <v>-2417</v>
      </c>
      <c r="P22" s="366">
        <f t="shared" si="4"/>
        <v>-903</v>
      </c>
      <c r="Q22" s="366">
        <f t="shared" si="4"/>
        <v>-1514</v>
      </c>
      <c r="R22" s="352">
        <f t="shared" si="4"/>
        <v>17</v>
      </c>
    </row>
    <row r="23" spans="1:35" ht="17.100000000000001" customHeight="1" x14ac:dyDescent="0.25">
      <c r="A23" s="430"/>
      <c r="B23" s="42" t="s">
        <v>112</v>
      </c>
      <c r="C23" s="353">
        <f>C17/C7-1</f>
        <v>0.1972428419936374</v>
      </c>
      <c r="D23" s="369">
        <f>D17/D7-1</f>
        <v>0.15509259259259256</v>
      </c>
      <c r="E23" s="369">
        <f>E17/E7-1</f>
        <v>0.23287671232876717</v>
      </c>
      <c r="F23" s="359">
        <f>F17/F7-1</f>
        <v>0.21041214750542303</v>
      </c>
      <c r="G23" s="353">
        <f>G17/G7-1</f>
        <v>0.22739768822243045</v>
      </c>
      <c r="H23" s="369">
        <f t="shared" ref="H23:R23" si="5">H17/H7-1</f>
        <v>0.25418873166073452</v>
      </c>
      <c r="I23" s="369">
        <f t="shared" si="5"/>
        <v>0.21233712361524582</v>
      </c>
      <c r="J23" s="388">
        <f t="shared" si="5"/>
        <v>0.22516280114201392</v>
      </c>
      <c r="K23" s="353">
        <f t="shared" si="5"/>
        <v>0.28839798702812391</v>
      </c>
      <c r="L23" s="369">
        <f t="shared" si="5"/>
        <v>0.27758405660617469</v>
      </c>
      <c r="M23" s="369">
        <f t="shared" si="5"/>
        <v>0.30102859860871622</v>
      </c>
      <c r="N23" s="359">
        <f t="shared" si="5"/>
        <v>0.29806431381492682</v>
      </c>
      <c r="O23" s="353">
        <f t="shared" si="5"/>
        <v>-0.23703049916642149</v>
      </c>
      <c r="P23" s="369">
        <f t="shared" si="5"/>
        <v>-0.21187236039418111</v>
      </c>
      <c r="Q23" s="369">
        <f t="shared" si="5"/>
        <v>-0.25509688289806232</v>
      </c>
      <c r="R23" s="359">
        <f t="shared" si="5"/>
        <v>2.930024129610409E-3</v>
      </c>
    </row>
    <row r="24" spans="1:35" ht="7.5" customHeight="1" x14ac:dyDescent="0.25">
      <c r="A24" s="43"/>
      <c r="B24" s="30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</row>
    <row r="25" spans="1:35" ht="17.100000000000001" customHeight="1" x14ac:dyDescent="0.25">
      <c r="A25" s="151" t="s">
        <v>344</v>
      </c>
      <c r="J25" s="63"/>
      <c r="R25" s="63"/>
    </row>
    <row r="26" spans="1:35" ht="25.5" customHeight="1" x14ac:dyDescent="0.25">
      <c r="A26" s="559" t="s">
        <v>335</v>
      </c>
      <c r="B26" s="559"/>
      <c r="C26" s="559"/>
      <c r="D26" s="559"/>
      <c r="E26" s="559"/>
      <c r="F26" s="559"/>
      <c r="G26" s="559"/>
      <c r="H26" s="559"/>
      <c r="I26" s="559"/>
      <c r="J26" s="559"/>
      <c r="K26" s="559"/>
      <c r="L26" s="559"/>
      <c r="M26" s="559"/>
      <c r="N26" s="559"/>
      <c r="O26" s="559"/>
      <c r="P26" s="559"/>
      <c r="Q26" s="559"/>
      <c r="R26" s="559"/>
    </row>
    <row r="27" spans="1:35" ht="17.100000000000001" customHeight="1" x14ac:dyDescent="0.25">
      <c r="A27" s="48"/>
      <c r="J27" s="63"/>
      <c r="R27" s="63"/>
    </row>
    <row r="28" spans="1:35" ht="15.75" customHeight="1" x14ac:dyDescent="0.25"/>
    <row r="29" spans="1:35" ht="15.75" customHeight="1" x14ac:dyDescent="0.25"/>
    <row r="33" customFormat="1" ht="15.75" customHeight="1" x14ac:dyDescent="0.25"/>
    <row r="35" customFormat="1" ht="15.75" customHeight="1" x14ac:dyDescent="0.25"/>
    <row r="36" customFormat="1" ht="15.75" customHeight="1" x14ac:dyDescent="0.25"/>
  </sheetData>
  <mergeCells count="33">
    <mergeCell ref="A26:R26"/>
    <mergeCell ref="A14:B14"/>
    <mergeCell ref="A15:B15"/>
    <mergeCell ref="A17:B17"/>
    <mergeCell ref="A18:A19"/>
    <mergeCell ref="A20:A21"/>
    <mergeCell ref="A16:B16"/>
    <mergeCell ref="A8:B8"/>
    <mergeCell ref="A9:B9"/>
    <mergeCell ref="N4:N6"/>
    <mergeCell ref="O4:O6"/>
    <mergeCell ref="A22:A23"/>
    <mergeCell ref="K4:K6"/>
    <mergeCell ref="L4:M5"/>
    <mergeCell ref="P4:Q5"/>
    <mergeCell ref="R4:R6"/>
    <mergeCell ref="A7:B7"/>
    <mergeCell ref="A11:B11"/>
    <mergeCell ref="A12:B12"/>
    <mergeCell ref="A13:B13"/>
    <mergeCell ref="A1:R1"/>
    <mergeCell ref="A3:B6"/>
    <mergeCell ref="C3:F3"/>
    <mergeCell ref="G3:J3"/>
    <mergeCell ref="K3:N3"/>
    <mergeCell ref="O3:R3"/>
    <mergeCell ref="C4:C6"/>
    <mergeCell ref="D4:E5"/>
    <mergeCell ref="F4:F6"/>
    <mergeCell ref="G4:G6"/>
    <mergeCell ref="A10:B10"/>
    <mergeCell ref="H4:I5"/>
    <mergeCell ref="J4:J6"/>
  </mergeCells>
  <hyperlinks>
    <hyperlink ref="T2" location="OBSAH!A1" display="Zpět na obsah" xr:uid="{15A94541-6BB8-454A-8FB6-E50AD05BF098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9F28B-8247-481F-A83E-D5319B126095}">
  <dimension ref="A1:AI33"/>
  <sheetViews>
    <sheetView showGridLines="0" zoomScaleNormal="100" workbookViewId="0"/>
  </sheetViews>
  <sheetFormatPr defaultColWidth="9.140625" defaultRowHeight="15" x14ac:dyDescent="0.25"/>
  <cols>
    <col min="1" max="1" width="10.42578125" customWidth="1"/>
    <col min="2" max="2" width="4.140625" customWidth="1"/>
    <col min="3" max="5" width="6" bestFit="1" customWidth="1"/>
    <col min="6" max="6" width="7.140625" customWidth="1"/>
    <col min="7" max="7" width="6.140625" bestFit="1" customWidth="1"/>
    <col min="8" max="8" width="6" bestFit="1" customWidth="1"/>
    <col min="9" max="10" width="6.140625" bestFit="1" customWidth="1"/>
    <col min="11" max="11" width="6.5703125" customWidth="1"/>
    <col min="12" max="13" width="6.140625" bestFit="1" customWidth="1"/>
    <col min="14" max="14" width="6.7109375" bestFit="1" customWidth="1"/>
    <col min="15" max="18" width="6" bestFit="1" customWidth="1"/>
  </cols>
  <sheetData>
    <row r="1" spans="1:35" ht="22.5" customHeight="1" x14ac:dyDescent="0.25">
      <c r="A1" s="4" t="s">
        <v>346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35" ht="18.75" customHeight="1" thickBot="1" x14ac:dyDescent="0.3">
      <c r="A2" s="13" t="s">
        <v>80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5" t="s">
        <v>81</v>
      </c>
      <c r="S2" s="14"/>
      <c r="T2" s="16" t="s">
        <v>82</v>
      </c>
    </row>
    <row r="3" spans="1:35" ht="25.5" customHeight="1" x14ac:dyDescent="0.25">
      <c r="A3" s="396" t="s">
        <v>83</v>
      </c>
      <c r="B3" s="397"/>
      <c r="C3" s="460" t="s">
        <v>339</v>
      </c>
      <c r="D3" s="461"/>
      <c r="E3" s="461"/>
      <c r="F3" s="505"/>
      <c r="G3" s="460" t="s">
        <v>340</v>
      </c>
      <c r="H3" s="461"/>
      <c r="I3" s="461"/>
      <c r="J3" s="462"/>
      <c r="K3" s="463" t="s">
        <v>341</v>
      </c>
      <c r="L3" s="464"/>
      <c r="M3" s="464"/>
      <c r="N3" s="464"/>
      <c r="O3" s="561" t="s">
        <v>342</v>
      </c>
      <c r="P3" s="459"/>
      <c r="Q3" s="459"/>
      <c r="R3" s="459"/>
    </row>
    <row r="4" spans="1:35" ht="22.5" customHeight="1" x14ac:dyDescent="0.25">
      <c r="A4" s="398"/>
      <c r="B4" s="399"/>
      <c r="C4" s="394" t="s">
        <v>90</v>
      </c>
      <c r="D4" s="519" t="s">
        <v>264</v>
      </c>
      <c r="E4" s="519"/>
      <c r="F4" s="407" t="s">
        <v>343</v>
      </c>
      <c r="G4" s="394" t="s">
        <v>90</v>
      </c>
      <c r="H4" s="519" t="s">
        <v>264</v>
      </c>
      <c r="I4" s="519"/>
      <c r="J4" s="412" t="s">
        <v>343</v>
      </c>
      <c r="K4" s="394" t="s">
        <v>90</v>
      </c>
      <c r="L4" s="519" t="s">
        <v>264</v>
      </c>
      <c r="M4" s="519"/>
      <c r="N4" s="407" t="s">
        <v>343</v>
      </c>
      <c r="O4" s="394" t="s">
        <v>90</v>
      </c>
      <c r="P4" s="519" t="s">
        <v>264</v>
      </c>
      <c r="Q4" s="519"/>
      <c r="R4" s="407" t="s">
        <v>343</v>
      </c>
    </row>
    <row r="5" spans="1:35" ht="13.5" customHeight="1" x14ac:dyDescent="0.25">
      <c r="A5" s="398"/>
      <c r="B5" s="399"/>
      <c r="C5" s="394"/>
      <c r="D5" s="519"/>
      <c r="E5" s="519"/>
      <c r="F5" s="408"/>
      <c r="G5" s="394"/>
      <c r="H5" s="519"/>
      <c r="I5" s="519"/>
      <c r="J5" s="413"/>
      <c r="K5" s="394"/>
      <c r="L5" s="519"/>
      <c r="M5" s="519"/>
      <c r="N5" s="408"/>
      <c r="O5" s="394"/>
      <c r="P5" s="519"/>
      <c r="Q5" s="519"/>
      <c r="R5" s="408"/>
    </row>
    <row r="6" spans="1:35" ht="17.25" customHeight="1" thickBot="1" x14ac:dyDescent="0.3">
      <c r="A6" s="433"/>
      <c r="B6" s="434"/>
      <c r="C6" s="395"/>
      <c r="D6" s="318" t="s">
        <v>195</v>
      </c>
      <c r="E6" s="318" t="s">
        <v>196</v>
      </c>
      <c r="F6" s="409"/>
      <c r="G6" s="395"/>
      <c r="H6" s="318" t="s">
        <v>195</v>
      </c>
      <c r="I6" s="318" t="s">
        <v>196</v>
      </c>
      <c r="J6" s="414"/>
      <c r="K6" s="395"/>
      <c r="L6" s="318" t="s">
        <v>195</v>
      </c>
      <c r="M6" s="318" t="s">
        <v>196</v>
      </c>
      <c r="N6" s="409"/>
      <c r="O6" s="395"/>
      <c r="P6" s="318" t="s">
        <v>195</v>
      </c>
      <c r="Q6" s="318" t="s">
        <v>196</v>
      </c>
      <c r="R6" s="409"/>
    </row>
    <row r="7" spans="1:35" ht="18.75" customHeight="1" x14ac:dyDescent="0.25">
      <c r="A7" s="410" t="s">
        <v>169</v>
      </c>
      <c r="B7" s="411"/>
      <c r="C7" s="51">
        <v>583</v>
      </c>
      <c r="D7" s="53">
        <v>282</v>
      </c>
      <c r="E7" s="52">
        <v>301</v>
      </c>
      <c r="F7" s="53">
        <v>569</v>
      </c>
      <c r="G7" s="55">
        <v>23642</v>
      </c>
      <c r="H7" s="52">
        <v>7811</v>
      </c>
      <c r="I7" s="52">
        <v>15831</v>
      </c>
      <c r="J7" s="319">
        <v>22929</v>
      </c>
      <c r="K7" s="55">
        <v>56059</v>
      </c>
      <c r="L7" s="53">
        <v>31532</v>
      </c>
      <c r="M7" s="52">
        <v>24527</v>
      </c>
      <c r="N7" s="53">
        <v>54146</v>
      </c>
      <c r="O7" s="55">
        <v>3538</v>
      </c>
      <c r="P7" s="52">
        <v>1537</v>
      </c>
      <c r="Q7" s="52">
        <v>2001</v>
      </c>
      <c r="R7" s="53">
        <v>1975</v>
      </c>
      <c r="T7" s="63"/>
      <c r="U7" s="63"/>
      <c r="V7" s="63"/>
      <c r="W7" s="63"/>
      <c r="Y7" s="63"/>
      <c r="Z7" s="63"/>
      <c r="AA7" s="63"/>
      <c r="AB7" s="63"/>
      <c r="AC7" s="63"/>
      <c r="AD7" s="63"/>
      <c r="AH7" s="63"/>
      <c r="AI7" s="63"/>
    </row>
    <row r="8" spans="1:35" ht="18.75" customHeight="1" x14ac:dyDescent="0.25">
      <c r="A8" s="423" t="s">
        <v>99</v>
      </c>
      <c r="B8" s="424"/>
      <c r="C8" s="59">
        <v>645</v>
      </c>
      <c r="D8" s="28">
        <v>292</v>
      </c>
      <c r="E8" s="52">
        <v>353</v>
      </c>
      <c r="F8" s="28">
        <v>632</v>
      </c>
      <c r="G8" s="55">
        <v>22095</v>
      </c>
      <c r="H8" s="57">
        <v>7380</v>
      </c>
      <c r="I8" s="52">
        <v>14715</v>
      </c>
      <c r="J8" s="26">
        <v>21335</v>
      </c>
      <c r="K8" s="58">
        <v>52706</v>
      </c>
      <c r="L8" s="28">
        <v>29661</v>
      </c>
      <c r="M8" s="52">
        <v>23045</v>
      </c>
      <c r="N8" s="28">
        <v>50782</v>
      </c>
      <c r="O8" s="58">
        <v>2939</v>
      </c>
      <c r="P8" s="57">
        <v>1269</v>
      </c>
      <c r="Q8" s="52">
        <v>1670</v>
      </c>
      <c r="R8" s="28">
        <v>1554</v>
      </c>
      <c r="T8" s="63"/>
      <c r="U8" s="63"/>
      <c r="V8" s="63"/>
      <c r="W8" s="63"/>
      <c r="Y8" s="63"/>
      <c r="Z8" s="63"/>
      <c r="AA8" s="63"/>
      <c r="AB8" s="63"/>
      <c r="AC8" s="63"/>
      <c r="AD8" s="63"/>
      <c r="AH8" s="63"/>
      <c r="AI8" s="63"/>
    </row>
    <row r="9" spans="1:35" ht="18.75" customHeight="1" x14ac:dyDescent="0.25">
      <c r="A9" s="423" t="s">
        <v>100</v>
      </c>
      <c r="B9" s="424"/>
      <c r="C9" s="59">
        <v>614</v>
      </c>
      <c r="D9" s="57">
        <v>270</v>
      </c>
      <c r="E9" s="52">
        <v>344</v>
      </c>
      <c r="F9" s="28">
        <v>604</v>
      </c>
      <c r="G9" s="55">
        <v>22244</v>
      </c>
      <c r="H9" s="57">
        <v>7752</v>
      </c>
      <c r="I9" s="52">
        <v>14492</v>
      </c>
      <c r="J9" s="26">
        <v>21304</v>
      </c>
      <c r="K9" s="58">
        <v>53020</v>
      </c>
      <c r="L9" s="57">
        <v>29933</v>
      </c>
      <c r="M9" s="52">
        <v>23087</v>
      </c>
      <c r="N9" s="28">
        <v>50810</v>
      </c>
      <c r="O9" s="58">
        <v>2724</v>
      </c>
      <c r="P9" s="57">
        <v>1124</v>
      </c>
      <c r="Q9" s="52">
        <v>1600</v>
      </c>
      <c r="R9" s="28">
        <v>1645</v>
      </c>
      <c r="T9" s="63"/>
      <c r="U9" s="63"/>
      <c r="V9" s="63"/>
      <c r="W9" s="63"/>
      <c r="Y9" s="63"/>
      <c r="Z9" s="63"/>
      <c r="AA9" s="63"/>
      <c r="AB9" s="63"/>
      <c r="AC9" s="63"/>
      <c r="AD9" s="63"/>
      <c r="AH9" s="63"/>
      <c r="AI9" s="63"/>
    </row>
    <row r="10" spans="1:35" ht="18.75" customHeight="1" x14ac:dyDescent="0.25">
      <c r="A10" s="423" t="s">
        <v>101</v>
      </c>
      <c r="B10" s="424"/>
      <c r="C10" s="59">
        <v>618</v>
      </c>
      <c r="D10" s="57">
        <v>277</v>
      </c>
      <c r="E10" s="52">
        <v>341</v>
      </c>
      <c r="F10" s="28">
        <v>605</v>
      </c>
      <c r="G10" s="58">
        <v>21917</v>
      </c>
      <c r="H10" s="57">
        <v>7401</v>
      </c>
      <c r="I10" s="52">
        <v>14516</v>
      </c>
      <c r="J10" s="26">
        <v>20902</v>
      </c>
      <c r="K10" s="58">
        <v>52998</v>
      </c>
      <c r="L10" s="57">
        <v>29260</v>
      </c>
      <c r="M10" s="52">
        <v>23738</v>
      </c>
      <c r="N10" s="28">
        <v>51154</v>
      </c>
      <c r="O10" s="58">
        <v>2523</v>
      </c>
      <c r="P10" s="57">
        <v>1011</v>
      </c>
      <c r="Q10" s="52">
        <v>1512</v>
      </c>
      <c r="R10" s="28">
        <v>1610</v>
      </c>
      <c r="T10" s="63"/>
      <c r="U10" s="63"/>
      <c r="V10" s="63"/>
      <c r="W10" s="63"/>
      <c r="Y10" s="63"/>
      <c r="Z10" s="63"/>
      <c r="AA10" s="63"/>
      <c r="AB10" s="63"/>
      <c r="AC10" s="63"/>
      <c r="AD10" s="63"/>
      <c r="AH10" s="63"/>
      <c r="AI10" s="63"/>
    </row>
    <row r="11" spans="1:35" ht="18.75" customHeight="1" x14ac:dyDescent="0.25">
      <c r="A11" s="423" t="s">
        <v>102</v>
      </c>
      <c r="B11" s="424"/>
      <c r="C11" s="59">
        <v>646</v>
      </c>
      <c r="D11" s="57">
        <v>302</v>
      </c>
      <c r="E11" s="52">
        <v>344</v>
      </c>
      <c r="F11" s="53">
        <v>635</v>
      </c>
      <c r="G11" s="58">
        <v>21331</v>
      </c>
      <c r="H11" s="57">
        <v>7044</v>
      </c>
      <c r="I11" s="52">
        <v>14287</v>
      </c>
      <c r="J11" s="26">
        <v>20263</v>
      </c>
      <c r="K11" s="58">
        <v>54923</v>
      </c>
      <c r="L11" s="57">
        <v>30332</v>
      </c>
      <c r="M11" s="52">
        <v>24591</v>
      </c>
      <c r="N11" s="28">
        <v>52933</v>
      </c>
      <c r="O11" s="58">
        <v>2577</v>
      </c>
      <c r="P11" s="57">
        <v>1111</v>
      </c>
      <c r="Q11" s="52">
        <v>1466</v>
      </c>
      <c r="R11" s="28">
        <v>1601</v>
      </c>
      <c r="T11" s="63"/>
      <c r="U11" s="63"/>
      <c r="V11" s="63"/>
      <c r="W11" s="63"/>
      <c r="Y11" s="63"/>
      <c r="Z11" s="63"/>
      <c r="AA11" s="63"/>
      <c r="AB11" s="63"/>
      <c r="AC11" s="63"/>
      <c r="AD11" s="63"/>
      <c r="AH11" s="63"/>
      <c r="AI11" s="63"/>
    </row>
    <row r="12" spans="1:35" ht="18.75" customHeight="1" x14ac:dyDescent="0.25">
      <c r="A12" s="423" t="s">
        <v>103</v>
      </c>
      <c r="B12" s="424"/>
      <c r="C12" s="59">
        <v>693</v>
      </c>
      <c r="D12" s="59">
        <v>321</v>
      </c>
      <c r="E12" s="52">
        <v>372</v>
      </c>
      <c r="F12" s="28">
        <v>684</v>
      </c>
      <c r="G12" s="58">
        <v>23240</v>
      </c>
      <c r="H12" s="57">
        <v>7751</v>
      </c>
      <c r="I12" s="52">
        <v>15489</v>
      </c>
      <c r="J12" s="26">
        <v>22094</v>
      </c>
      <c r="K12" s="58">
        <v>57730</v>
      </c>
      <c r="L12" s="59">
        <v>31643</v>
      </c>
      <c r="M12" s="52">
        <v>26087</v>
      </c>
      <c r="N12" s="28">
        <v>55629</v>
      </c>
      <c r="O12" s="58">
        <v>2799</v>
      </c>
      <c r="P12" s="57">
        <v>1152</v>
      </c>
      <c r="Q12" s="52">
        <v>1647</v>
      </c>
      <c r="R12" s="28">
        <v>1943</v>
      </c>
      <c r="T12" s="63"/>
      <c r="U12" s="63"/>
      <c r="V12" s="63"/>
      <c r="W12" s="63"/>
      <c r="Y12" s="63"/>
      <c r="Z12" s="63"/>
      <c r="AA12" s="63"/>
      <c r="AB12" s="63"/>
      <c r="AC12" s="63"/>
      <c r="AD12" s="63"/>
      <c r="AH12" s="63"/>
      <c r="AI12" s="63"/>
    </row>
    <row r="13" spans="1:35" ht="18.75" customHeight="1" x14ac:dyDescent="0.25">
      <c r="A13" s="423" t="s">
        <v>104</v>
      </c>
      <c r="B13" s="424"/>
      <c r="C13" s="59">
        <v>595</v>
      </c>
      <c r="D13" s="59">
        <v>286</v>
      </c>
      <c r="E13" s="52">
        <v>309</v>
      </c>
      <c r="F13" s="28">
        <v>588</v>
      </c>
      <c r="G13" s="58">
        <v>24008</v>
      </c>
      <c r="H13" s="57">
        <v>8088</v>
      </c>
      <c r="I13" s="52">
        <v>15920</v>
      </c>
      <c r="J13" s="26">
        <v>22897</v>
      </c>
      <c r="K13" s="58">
        <v>62059</v>
      </c>
      <c r="L13" s="59">
        <v>34377</v>
      </c>
      <c r="M13" s="52">
        <v>27682</v>
      </c>
      <c r="N13" s="28">
        <v>59694</v>
      </c>
      <c r="O13" s="58">
        <v>3350</v>
      </c>
      <c r="P13" s="57">
        <v>1407</v>
      </c>
      <c r="Q13" s="52">
        <v>1943</v>
      </c>
      <c r="R13" s="28">
        <v>2310</v>
      </c>
      <c r="T13" s="63"/>
      <c r="U13" s="63"/>
      <c r="V13" s="63"/>
      <c r="W13" s="63"/>
      <c r="Y13" s="63"/>
      <c r="Z13" s="63"/>
      <c r="AA13" s="63"/>
      <c r="AB13" s="63"/>
      <c r="AC13" s="63"/>
      <c r="AD13" s="63"/>
      <c r="AH13" s="63"/>
      <c r="AI13" s="63"/>
    </row>
    <row r="14" spans="1:35" ht="18.75" customHeight="1" x14ac:dyDescent="0.25">
      <c r="A14" s="423" t="s">
        <v>105</v>
      </c>
      <c r="B14" s="424"/>
      <c r="C14" s="59">
        <v>710</v>
      </c>
      <c r="D14" s="59">
        <v>310</v>
      </c>
      <c r="E14" s="52">
        <v>400</v>
      </c>
      <c r="F14" s="28">
        <v>693</v>
      </c>
      <c r="G14" s="58">
        <v>23269</v>
      </c>
      <c r="H14" s="57">
        <v>7948</v>
      </c>
      <c r="I14" s="52">
        <v>15321</v>
      </c>
      <c r="J14" s="26">
        <v>22187</v>
      </c>
      <c r="K14" s="58">
        <v>58650</v>
      </c>
      <c r="L14" s="59">
        <v>32323</v>
      </c>
      <c r="M14" s="52">
        <v>26327</v>
      </c>
      <c r="N14" s="28">
        <v>56673</v>
      </c>
      <c r="O14" s="58">
        <v>2863</v>
      </c>
      <c r="P14" s="57">
        <v>1148</v>
      </c>
      <c r="Q14" s="52">
        <v>1715</v>
      </c>
      <c r="R14" s="28">
        <v>2176</v>
      </c>
      <c r="T14" s="63"/>
      <c r="U14" s="63"/>
      <c r="V14" s="63"/>
      <c r="W14" s="63"/>
      <c r="Y14" s="63"/>
      <c r="Z14" s="63"/>
      <c r="AA14" s="63"/>
      <c r="AB14" s="63"/>
      <c r="AC14" s="63"/>
      <c r="AD14" s="63"/>
      <c r="AH14" s="63"/>
      <c r="AI14" s="63"/>
    </row>
    <row r="15" spans="1:35" ht="18.75" customHeight="1" x14ac:dyDescent="0.25">
      <c r="A15" s="423" t="s">
        <v>106</v>
      </c>
      <c r="B15" s="424"/>
      <c r="C15" s="59">
        <v>696</v>
      </c>
      <c r="D15" s="59">
        <v>323</v>
      </c>
      <c r="E15" s="52">
        <v>373</v>
      </c>
      <c r="F15" s="28">
        <v>686</v>
      </c>
      <c r="G15" s="58">
        <v>23553</v>
      </c>
      <c r="H15" s="57">
        <v>7942</v>
      </c>
      <c r="I15" s="52">
        <v>15611</v>
      </c>
      <c r="J15" s="26">
        <v>22440</v>
      </c>
      <c r="K15" s="58">
        <v>61640</v>
      </c>
      <c r="L15" s="59">
        <v>33799</v>
      </c>
      <c r="M15" s="52">
        <v>27841</v>
      </c>
      <c r="N15" s="28">
        <v>59822</v>
      </c>
      <c r="O15" s="58">
        <v>3395</v>
      </c>
      <c r="P15" s="57">
        <v>1339</v>
      </c>
      <c r="Q15" s="52">
        <v>2056</v>
      </c>
      <c r="R15" s="28">
        <v>2649</v>
      </c>
      <c r="T15" s="63"/>
      <c r="U15" s="63"/>
      <c r="V15" s="63"/>
      <c r="W15" s="63"/>
      <c r="Y15" s="63"/>
      <c r="Z15" s="63"/>
      <c r="AA15" s="63"/>
      <c r="AB15" s="63"/>
      <c r="AC15" s="63"/>
      <c r="AD15" s="63"/>
      <c r="AH15" s="63"/>
      <c r="AI15" s="63"/>
    </row>
    <row r="16" spans="1:35" ht="18.75" customHeight="1" x14ac:dyDescent="0.25">
      <c r="A16" s="423" t="s">
        <v>107</v>
      </c>
      <c r="B16" s="424"/>
      <c r="C16" s="59">
        <v>724</v>
      </c>
      <c r="D16" s="59">
        <v>306</v>
      </c>
      <c r="E16" s="52">
        <v>418</v>
      </c>
      <c r="F16" s="28">
        <v>714</v>
      </c>
      <c r="G16" s="58">
        <v>25501</v>
      </c>
      <c r="H16" s="57">
        <v>8126</v>
      </c>
      <c r="I16" s="52">
        <v>17375</v>
      </c>
      <c r="J16" s="26">
        <v>24417</v>
      </c>
      <c r="K16" s="58">
        <v>65743</v>
      </c>
      <c r="L16" s="59">
        <v>35937</v>
      </c>
      <c r="M16" s="52">
        <v>29806</v>
      </c>
      <c r="N16" s="28">
        <v>63699</v>
      </c>
      <c r="O16" s="58">
        <v>3823</v>
      </c>
      <c r="P16" s="57">
        <v>1592</v>
      </c>
      <c r="Q16" s="52">
        <v>2231</v>
      </c>
      <c r="R16" s="28">
        <v>2966</v>
      </c>
      <c r="S16" s="63"/>
      <c r="T16" s="63"/>
      <c r="U16" s="63"/>
      <c r="V16" s="63"/>
      <c r="W16" s="63"/>
      <c r="Y16" s="63"/>
      <c r="Z16" s="63"/>
      <c r="AA16" s="63"/>
      <c r="AB16" s="63"/>
      <c r="AC16" s="63"/>
      <c r="AD16" s="63"/>
      <c r="AH16" s="63"/>
      <c r="AI16" s="63"/>
    </row>
    <row r="17" spans="1:35" ht="18.75" customHeight="1" thickBot="1" x14ac:dyDescent="0.3">
      <c r="A17" s="425" t="s">
        <v>108</v>
      </c>
      <c r="B17" s="426"/>
      <c r="C17" s="59">
        <v>822</v>
      </c>
      <c r="D17" s="59">
        <v>370</v>
      </c>
      <c r="E17" s="52">
        <v>452</v>
      </c>
      <c r="F17" s="28">
        <v>813</v>
      </c>
      <c r="G17" s="58">
        <v>30325</v>
      </c>
      <c r="H17" s="57">
        <v>10367</v>
      </c>
      <c r="I17" s="52">
        <v>19958</v>
      </c>
      <c r="J17" s="26">
        <v>29177</v>
      </c>
      <c r="K17" s="58">
        <v>69424</v>
      </c>
      <c r="L17" s="59">
        <v>37631</v>
      </c>
      <c r="M17" s="52">
        <v>31793</v>
      </c>
      <c r="N17" s="28">
        <v>67385</v>
      </c>
      <c r="O17" s="58">
        <v>3525</v>
      </c>
      <c r="P17" s="57">
        <v>1388</v>
      </c>
      <c r="Q17" s="52">
        <v>2137</v>
      </c>
      <c r="R17" s="28">
        <v>2852</v>
      </c>
      <c r="T17" s="63"/>
      <c r="U17" s="63"/>
      <c r="V17" s="63"/>
      <c r="W17" s="63"/>
      <c r="Y17" s="63"/>
      <c r="Z17" s="63"/>
      <c r="AA17" s="63"/>
      <c r="AB17" s="63"/>
      <c r="AC17" s="63"/>
      <c r="AD17" s="63"/>
      <c r="AH17" s="63"/>
      <c r="AI17" s="63"/>
    </row>
    <row r="18" spans="1:35" ht="17.25" customHeight="1" x14ac:dyDescent="0.25">
      <c r="A18" s="427" t="s">
        <v>166</v>
      </c>
      <c r="B18" s="38" t="s">
        <v>111</v>
      </c>
      <c r="C18" s="332">
        <f>C17-C16</f>
        <v>98</v>
      </c>
      <c r="D18" s="360">
        <f>D17-D16</f>
        <v>64</v>
      </c>
      <c r="E18" s="360">
        <f>E17-E16</f>
        <v>34</v>
      </c>
      <c r="F18" s="338">
        <f>F17-F16</f>
        <v>99</v>
      </c>
      <c r="G18" s="332">
        <f>G17-G16</f>
        <v>4824</v>
      </c>
      <c r="H18" s="360">
        <f t="shared" ref="H18:R18" si="0">H17-H16</f>
        <v>2241</v>
      </c>
      <c r="I18" s="360">
        <f t="shared" si="0"/>
        <v>2583</v>
      </c>
      <c r="J18" s="382">
        <f t="shared" si="0"/>
        <v>4760</v>
      </c>
      <c r="K18" s="332">
        <f t="shared" si="0"/>
        <v>3681</v>
      </c>
      <c r="L18" s="360">
        <f t="shared" si="0"/>
        <v>1694</v>
      </c>
      <c r="M18" s="360">
        <f t="shared" si="0"/>
        <v>1987</v>
      </c>
      <c r="N18" s="338">
        <f t="shared" si="0"/>
        <v>3686</v>
      </c>
      <c r="O18" s="332">
        <f t="shared" si="0"/>
        <v>-298</v>
      </c>
      <c r="P18" s="360">
        <f t="shared" si="0"/>
        <v>-204</v>
      </c>
      <c r="Q18" s="360">
        <f t="shared" si="0"/>
        <v>-94</v>
      </c>
      <c r="R18" s="338">
        <f t="shared" si="0"/>
        <v>-114</v>
      </c>
    </row>
    <row r="19" spans="1:35" ht="19.5" customHeight="1" x14ac:dyDescent="0.25">
      <c r="A19" s="428"/>
      <c r="B19" s="39" t="s">
        <v>112</v>
      </c>
      <c r="C19" s="339">
        <f>C17/C16-1</f>
        <v>0.13535911602209949</v>
      </c>
      <c r="D19" s="363">
        <f>D17/D16-1</f>
        <v>0.20915032679738554</v>
      </c>
      <c r="E19" s="363">
        <f>E17/E16-1</f>
        <v>8.1339712918660378E-2</v>
      </c>
      <c r="F19" s="345">
        <f>F17/F16-1</f>
        <v>0.1386554621848739</v>
      </c>
      <c r="G19" s="339">
        <f>G17/G16-1</f>
        <v>0.18916905219403168</v>
      </c>
      <c r="H19" s="363">
        <f t="shared" ref="H19:R19" si="1">H17/H16-1</f>
        <v>0.27578144228402657</v>
      </c>
      <c r="I19" s="363">
        <f t="shared" si="1"/>
        <v>0.14866187050359714</v>
      </c>
      <c r="J19" s="384">
        <f t="shared" si="1"/>
        <v>0.19494614407994426</v>
      </c>
      <c r="K19" s="339">
        <f t="shared" si="1"/>
        <v>5.5990751867118993E-2</v>
      </c>
      <c r="L19" s="363">
        <f t="shared" si="1"/>
        <v>4.7138047138047146E-2</v>
      </c>
      <c r="M19" s="363">
        <f t="shared" si="1"/>
        <v>6.6664429980540785E-2</v>
      </c>
      <c r="N19" s="345">
        <f t="shared" si="1"/>
        <v>5.7865900563588202E-2</v>
      </c>
      <c r="O19" s="339">
        <f t="shared" si="1"/>
        <v>-7.7949254512163169E-2</v>
      </c>
      <c r="P19" s="363">
        <f t="shared" si="1"/>
        <v>-0.12814070351758799</v>
      </c>
      <c r="Q19" s="363">
        <f t="shared" si="1"/>
        <v>-4.2133572389063234E-2</v>
      </c>
      <c r="R19" s="345">
        <f t="shared" si="1"/>
        <v>-3.8435603506405958E-2</v>
      </c>
    </row>
    <row r="20" spans="1:35" ht="17.25" customHeight="1" x14ac:dyDescent="0.25">
      <c r="A20" s="429" t="s">
        <v>347</v>
      </c>
      <c r="B20" s="40" t="s">
        <v>111</v>
      </c>
      <c r="C20" s="346">
        <f>C17-C12</f>
        <v>129</v>
      </c>
      <c r="D20" s="366">
        <f>D17-D12</f>
        <v>49</v>
      </c>
      <c r="E20" s="366">
        <f>E17-E12</f>
        <v>80</v>
      </c>
      <c r="F20" s="352">
        <f>F17-F12</f>
        <v>129</v>
      </c>
      <c r="G20" s="346">
        <f>G17-G12</f>
        <v>7085</v>
      </c>
      <c r="H20" s="366">
        <f t="shared" ref="H20:R20" si="2">H17-H12</f>
        <v>2616</v>
      </c>
      <c r="I20" s="366">
        <f t="shared" si="2"/>
        <v>4469</v>
      </c>
      <c r="J20" s="386">
        <f t="shared" si="2"/>
        <v>7083</v>
      </c>
      <c r="K20" s="346">
        <f t="shared" si="2"/>
        <v>11694</v>
      </c>
      <c r="L20" s="366">
        <f t="shared" si="2"/>
        <v>5988</v>
      </c>
      <c r="M20" s="366">
        <f t="shared" si="2"/>
        <v>5706</v>
      </c>
      <c r="N20" s="352">
        <f t="shared" si="2"/>
        <v>11756</v>
      </c>
      <c r="O20" s="346">
        <f t="shared" si="2"/>
        <v>726</v>
      </c>
      <c r="P20" s="366">
        <f t="shared" si="2"/>
        <v>236</v>
      </c>
      <c r="Q20" s="366">
        <f t="shared" si="2"/>
        <v>490</v>
      </c>
      <c r="R20" s="352">
        <f t="shared" si="2"/>
        <v>909</v>
      </c>
    </row>
    <row r="21" spans="1:35" ht="17.25" customHeight="1" x14ac:dyDescent="0.25">
      <c r="A21" s="428"/>
      <c r="B21" s="39" t="s">
        <v>112</v>
      </c>
      <c r="C21" s="339">
        <f>C17/C12-1</f>
        <v>0.18614718614718617</v>
      </c>
      <c r="D21" s="363">
        <f>D17/D12-1</f>
        <v>0.15264797507788153</v>
      </c>
      <c r="E21" s="363">
        <f>E17/E12-1</f>
        <v>0.21505376344086025</v>
      </c>
      <c r="F21" s="345">
        <f>F17/F12-1</f>
        <v>0.18859649122807021</v>
      </c>
      <c r="G21" s="339">
        <f>G17/G12-1</f>
        <v>0.30486230636833045</v>
      </c>
      <c r="H21" s="363">
        <f t="shared" ref="H21:R21" si="3">H17/H12-1</f>
        <v>0.33750483808540843</v>
      </c>
      <c r="I21" s="363">
        <f t="shared" si="3"/>
        <v>0.28852734198463437</v>
      </c>
      <c r="J21" s="384">
        <f t="shared" si="3"/>
        <v>0.32058477414682729</v>
      </c>
      <c r="K21" s="339">
        <f t="shared" si="3"/>
        <v>0.20256365840983892</v>
      </c>
      <c r="L21" s="363">
        <f t="shared" si="3"/>
        <v>0.18923616597667725</v>
      </c>
      <c r="M21" s="363">
        <f t="shared" si="3"/>
        <v>0.21872963545060764</v>
      </c>
      <c r="N21" s="345">
        <f t="shared" si="3"/>
        <v>0.21132862355965409</v>
      </c>
      <c r="O21" s="339">
        <f t="shared" si="3"/>
        <v>0.25937834941050375</v>
      </c>
      <c r="P21" s="363">
        <f t="shared" si="3"/>
        <v>0.20486111111111116</v>
      </c>
      <c r="Q21" s="363">
        <f t="shared" si="3"/>
        <v>0.29751062537947792</v>
      </c>
      <c r="R21" s="345">
        <f t="shared" si="3"/>
        <v>0.46783324755532685</v>
      </c>
    </row>
    <row r="22" spans="1:35" ht="17.25" customHeight="1" x14ac:dyDescent="0.25">
      <c r="A22" s="429" t="s">
        <v>348</v>
      </c>
      <c r="B22" s="40" t="s">
        <v>111</v>
      </c>
      <c r="C22" s="346">
        <f>C17-C7</f>
        <v>239</v>
      </c>
      <c r="D22" s="366">
        <f>D17-D7</f>
        <v>88</v>
      </c>
      <c r="E22" s="366">
        <f>E17-E7</f>
        <v>151</v>
      </c>
      <c r="F22" s="352">
        <f>F17-F7</f>
        <v>244</v>
      </c>
      <c r="G22" s="346">
        <f>G17-G7</f>
        <v>6683</v>
      </c>
      <c r="H22" s="366">
        <f t="shared" ref="H22:R22" si="4">H17-H7</f>
        <v>2556</v>
      </c>
      <c r="I22" s="366">
        <f t="shared" si="4"/>
        <v>4127</v>
      </c>
      <c r="J22" s="386">
        <f t="shared" si="4"/>
        <v>6248</v>
      </c>
      <c r="K22" s="346">
        <f>K17-K7</f>
        <v>13365</v>
      </c>
      <c r="L22" s="366">
        <f t="shared" si="4"/>
        <v>6099</v>
      </c>
      <c r="M22" s="366">
        <f t="shared" si="4"/>
        <v>7266</v>
      </c>
      <c r="N22" s="352">
        <f t="shared" si="4"/>
        <v>13239</v>
      </c>
      <c r="O22" s="346">
        <f t="shared" si="4"/>
        <v>-13</v>
      </c>
      <c r="P22" s="366">
        <f t="shared" si="4"/>
        <v>-149</v>
      </c>
      <c r="Q22" s="366">
        <f t="shared" si="4"/>
        <v>136</v>
      </c>
      <c r="R22" s="352">
        <f t="shared" si="4"/>
        <v>877</v>
      </c>
    </row>
    <row r="23" spans="1:35" ht="17.25" customHeight="1" x14ac:dyDescent="0.25">
      <c r="A23" s="430"/>
      <c r="B23" s="42" t="s">
        <v>112</v>
      </c>
      <c r="C23" s="353">
        <f>C17/C7-1</f>
        <v>0.40994854202401365</v>
      </c>
      <c r="D23" s="369">
        <f>D17/D7-1</f>
        <v>0.31205673758865249</v>
      </c>
      <c r="E23" s="369">
        <f>E17/E7-1</f>
        <v>0.50166112956810638</v>
      </c>
      <c r="F23" s="359">
        <f>F17/F7-1</f>
        <v>0.4288224956063269</v>
      </c>
      <c r="G23" s="353">
        <f>G17/G7-1</f>
        <v>0.28267490060062594</v>
      </c>
      <c r="H23" s="369">
        <f t="shared" ref="H23:R23" si="5">H17/H7-1</f>
        <v>0.32723082831903727</v>
      </c>
      <c r="I23" s="369">
        <f t="shared" si="5"/>
        <v>0.26069104920725161</v>
      </c>
      <c r="J23" s="388">
        <f t="shared" si="5"/>
        <v>0.27249334903397449</v>
      </c>
      <c r="K23" s="353">
        <f t="shared" si="5"/>
        <v>0.23840953281364285</v>
      </c>
      <c r="L23" s="369">
        <f t="shared" si="5"/>
        <v>0.19342255486489912</v>
      </c>
      <c r="M23" s="369">
        <f t="shared" si="5"/>
        <v>0.29624495453989486</v>
      </c>
      <c r="N23" s="359">
        <f t="shared" si="5"/>
        <v>0.24450559598123589</v>
      </c>
      <c r="O23" s="353">
        <f t="shared" si="5"/>
        <v>-3.6743923120406974E-3</v>
      </c>
      <c r="P23" s="369">
        <f t="shared" si="5"/>
        <v>-9.6942094990240757E-2</v>
      </c>
      <c r="Q23" s="369">
        <f t="shared" si="5"/>
        <v>6.7966016991504175E-2</v>
      </c>
      <c r="R23" s="359">
        <f t="shared" si="5"/>
        <v>0.44405063291139246</v>
      </c>
    </row>
    <row r="24" spans="1:35" ht="10.5" customHeight="1" x14ac:dyDescent="0.25">
      <c r="A24" s="43"/>
      <c r="B24" s="30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</row>
    <row r="25" spans="1:35" ht="17.25" customHeight="1" x14ac:dyDescent="0.25">
      <c r="A25" s="151" t="s">
        <v>344</v>
      </c>
      <c r="J25" s="63"/>
      <c r="R25" s="63"/>
    </row>
    <row r="26" spans="1:35" ht="24.75" customHeight="1" x14ac:dyDescent="0.25">
      <c r="A26" s="559" t="s">
        <v>335</v>
      </c>
      <c r="B26" s="559"/>
      <c r="C26" s="559"/>
      <c r="D26" s="559"/>
      <c r="E26" s="559"/>
      <c r="F26" s="559"/>
      <c r="G26" s="559"/>
      <c r="H26" s="559"/>
      <c r="I26" s="559"/>
      <c r="J26" s="559"/>
      <c r="K26" s="559"/>
      <c r="L26" s="559"/>
      <c r="M26" s="559"/>
      <c r="N26" s="559"/>
      <c r="O26" s="559"/>
      <c r="P26" s="559"/>
      <c r="Q26" s="559"/>
      <c r="R26" s="559"/>
    </row>
    <row r="27" spans="1:35" ht="17.25" customHeight="1" x14ac:dyDescent="0.25">
      <c r="A27" s="219" t="s">
        <v>349</v>
      </c>
      <c r="B27" s="14"/>
      <c r="C27" s="14"/>
      <c r="D27" s="14"/>
      <c r="E27" s="14"/>
      <c r="F27" s="14"/>
      <c r="G27" s="14"/>
      <c r="H27" s="14"/>
      <c r="I27" s="14"/>
      <c r="J27" s="292"/>
      <c r="K27" s="14"/>
      <c r="L27" s="14"/>
      <c r="R27" s="63"/>
    </row>
    <row r="28" spans="1:35" ht="17.25" customHeight="1" x14ac:dyDescent="0.25">
      <c r="A28" s="48"/>
      <c r="J28" s="63"/>
      <c r="R28" s="63"/>
    </row>
    <row r="29" spans="1:35" x14ac:dyDescent="0.25"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48"/>
      <c r="R29" s="148"/>
    </row>
    <row r="30" spans="1:35" x14ac:dyDescent="0.25"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</row>
    <row r="31" spans="1:35" x14ac:dyDescent="0.25"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</row>
    <row r="32" spans="1:35" ht="15.75" customHeight="1" x14ac:dyDescent="0.25"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</row>
    <row r="33" spans="7:18" x14ac:dyDescent="0.25"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</row>
  </sheetData>
  <mergeCells count="32">
    <mergeCell ref="A18:A19"/>
    <mergeCell ref="A20:A21"/>
    <mergeCell ref="A22:A23"/>
    <mergeCell ref="A26:R26"/>
    <mergeCell ref="A12:B12"/>
    <mergeCell ref="A13:B13"/>
    <mergeCell ref="A14:B14"/>
    <mergeCell ref="A15:B15"/>
    <mergeCell ref="A16:B16"/>
    <mergeCell ref="A17:B17"/>
    <mergeCell ref="A11:B11"/>
    <mergeCell ref="J4:J6"/>
    <mergeCell ref="K4:K6"/>
    <mergeCell ref="L4:M5"/>
    <mergeCell ref="N4:N6"/>
    <mergeCell ref="A3:B6"/>
    <mergeCell ref="C3:F3"/>
    <mergeCell ref="G3:J3"/>
    <mergeCell ref="K3:N3"/>
    <mergeCell ref="A7:B7"/>
    <mergeCell ref="A8:B8"/>
    <mergeCell ref="A9:B9"/>
    <mergeCell ref="A10:B10"/>
    <mergeCell ref="O3:R3"/>
    <mergeCell ref="C4:C6"/>
    <mergeCell ref="D4:E5"/>
    <mergeCell ref="F4:F6"/>
    <mergeCell ref="G4:G6"/>
    <mergeCell ref="H4:I5"/>
    <mergeCell ref="R4:R6"/>
    <mergeCell ref="O4:O6"/>
    <mergeCell ref="P4:Q5"/>
  </mergeCells>
  <hyperlinks>
    <hyperlink ref="T2" location="OBSAH!A1" display="Zpět na obsah" xr:uid="{B8E6A96B-9611-4F6A-A9A7-C1700921AF46}"/>
  </hyperlinks>
  <pageMargins left="0.70866141732283472" right="0.70866141732283472" top="0.78740157480314965" bottom="0.78740157480314965" header="0.31496062992125984" footer="0.31496062992125984"/>
  <pageSetup paperSize="9" scale="96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5C17D-2CCD-401F-B9B6-CEDE01CD6EAB}">
  <dimension ref="A1:S27"/>
  <sheetViews>
    <sheetView showGridLines="0" zoomScaleNormal="100" workbookViewId="0"/>
  </sheetViews>
  <sheetFormatPr defaultColWidth="9.140625" defaultRowHeight="15" x14ac:dyDescent="0.25"/>
  <cols>
    <col min="1" max="1" width="17.28515625" customWidth="1"/>
    <col min="2" max="11" width="7.140625" customWidth="1"/>
    <col min="12" max="13" width="8.28515625" customWidth="1"/>
    <col min="14" max="16" width="7.140625" customWidth="1"/>
  </cols>
  <sheetData>
    <row r="1" spans="1:19" s="65" customFormat="1" ht="22.5" customHeight="1" x14ac:dyDescent="0.2">
      <c r="A1" s="4" t="s">
        <v>350</v>
      </c>
      <c r="M1" s="12"/>
    </row>
    <row r="2" spans="1:19" s="14" customFormat="1" ht="18.75" customHeight="1" thickBot="1" x14ac:dyDescent="0.3">
      <c r="A2" s="13" t="s">
        <v>80</v>
      </c>
      <c r="P2" s="15" t="s">
        <v>81</v>
      </c>
      <c r="R2" s="16" t="s">
        <v>82</v>
      </c>
    </row>
    <row r="3" spans="1:19" s="14" customFormat="1" ht="22.5" customHeight="1" x14ac:dyDescent="0.2">
      <c r="A3" s="396" t="s">
        <v>128</v>
      </c>
      <c r="B3" s="435" t="s">
        <v>351</v>
      </c>
      <c r="C3" s="436"/>
      <c r="D3" s="446"/>
      <c r="E3" s="435" t="s">
        <v>352</v>
      </c>
      <c r="F3" s="436"/>
      <c r="G3" s="446"/>
      <c r="H3" s="435" t="s">
        <v>353</v>
      </c>
      <c r="I3" s="436"/>
      <c r="J3" s="446"/>
      <c r="K3" s="435" t="s">
        <v>354</v>
      </c>
      <c r="L3" s="436"/>
      <c r="M3" s="446"/>
      <c r="N3" s="553" t="s">
        <v>327</v>
      </c>
      <c r="O3" s="456"/>
      <c r="P3" s="456"/>
    </row>
    <row r="4" spans="1:19" s="14" customFormat="1" ht="18.75" customHeight="1" x14ac:dyDescent="0.2">
      <c r="A4" s="398"/>
      <c r="B4" s="437"/>
      <c r="C4" s="438"/>
      <c r="D4" s="508"/>
      <c r="E4" s="437"/>
      <c r="F4" s="438"/>
      <c r="G4" s="508"/>
      <c r="H4" s="437"/>
      <c r="I4" s="438"/>
      <c r="J4" s="508"/>
      <c r="K4" s="437"/>
      <c r="L4" s="438"/>
      <c r="M4" s="508"/>
      <c r="N4" s="554"/>
      <c r="O4" s="526"/>
      <c r="P4" s="526"/>
    </row>
    <row r="5" spans="1:19" s="14" customFormat="1" ht="17.25" customHeight="1" x14ac:dyDescent="0.2">
      <c r="A5" s="398"/>
      <c r="B5" s="439" t="s">
        <v>355</v>
      </c>
      <c r="C5" s="441" t="s">
        <v>332</v>
      </c>
      <c r="D5" s="441" t="s">
        <v>356</v>
      </c>
      <c r="E5" s="439" t="s">
        <v>355</v>
      </c>
      <c r="F5" s="441" t="s">
        <v>332</v>
      </c>
      <c r="G5" s="441" t="s">
        <v>356</v>
      </c>
      <c r="H5" s="439" t="s">
        <v>355</v>
      </c>
      <c r="I5" s="441" t="s">
        <v>332</v>
      </c>
      <c r="J5" s="441" t="s">
        <v>356</v>
      </c>
      <c r="K5" s="439" t="s">
        <v>355</v>
      </c>
      <c r="L5" s="441" t="s">
        <v>332</v>
      </c>
      <c r="M5" s="557" t="s">
        <v>356</v>
      </c>
      <c r="N5" s="439" t="s">
        <v>355</v>
      </c>
      <c r="O5" s="441" t="s">
        <v>332</v>
      </c>
      <c r="P5" s="501" t="s">
        <v>356</v>
      </c>
    </row>
    <row r="6" spans="1:19" s="14" customFormat="1" ht="17.25" customHeight="1" thickBot="1" x14ac:dyDescent="0.25">
      <c r="A6" s="433"/>
      <c r="B6" s="440"/>
      <c r="C6" s="442"/>
      <c r="D6" s="442"/>
      <c r="E6" s="440"/>
      <c r="F6" s="442"/>
      <c r="G6" s="442"/>
      <c r="H6" s="440"/>
      <c r="I6" s="442"/>
      <c r="J6" s="442"/>
      <c r="K6" s="440"/>
      <c r="L6" s="442"/>
      <c r="M6" s="558"/>
      <c r="N6" s="440"/>
      <c r="O6" s="442"/>
      <c r="P6" s="502"/>
    </row>
    <row r="7" spans="1:19" s="219" customFormat="1" ht="18.75" customHeight="1" x14ac:dyDescent="0.25">
      <c r="A7" s="325" t="s">
        <v>136</v>
      </c>
      <c r="B7" s="326">
        <v>148</v>
      </c>
      <c r="C7" s="327">
        <v>2919</v>
      </c>
      <c r="D7" s="327">
        <v>2894</v>
      </c>
      <c r="E7" s="326">
        <v>501</v>
      </c>
      <c r="F7" s="327">
        <v>105816</v>
      </c>
      <c r="G7" s="327">
        <v>103083</v>
      </c>
      <c r="H7" s="326">
        <v>804</v>
      </c>
      <c r="I7" s="328">
        <v>247585</v>
      </c>
      <c r="J7" s="329">
        <v>239450</v>
      </c>
      <c r="K7" s="326">
        <v>404</v>
      </c>
      <c r="L7" s="328">
        <v>144110</v>
      </c>
      <c r="M7" s="329">
        <v>143753</v>
      </c>
      <c r="N7" s="326">
        <v>244</v>
      </c>
      <c r="O7" s="327">
        <v>14451</v>
      </c>
      <c r="P7" s="328">
        <v>10267</v>
      </c>
      <c r="Q7" s="246"/>
      <c r="S7" s="246"/>
    </row>
    <row r="8" spans="1:19" s="219" customFormat="1" ht="18.75" customHeight="1" x14ac:dyDescent="0.25">
      <c r="A8" s="79" t="s">
        <v>137</v>
      </c>
      <c r="B8" s="55">
        <v>14</v>
      </c>
      <c r="C8" s="52">
        <v>392</v>
      </c>
      <c r="D8" s="52">
        <v>392</v>
      </c>
      <c r="E8" s="55">
        <v>42</v>
      </c>
      <c r="F8" s="52">
        <v>10200</v>
      </c>
      <c r="G8" s="52">
        <v>8947</v>
      </c>
      <c r="H8" s="55">
        <v>106</v>
      </c>
      <c r="I8" s="53">
        <v>38915</v>
      </c>
      <c r="J8" s="319">
        <v>36636</v>
      </c>
      <c r="K8" s="55">
        <v>104</v>
      </c>
      <c r="L8" s="53">
        <v>31064</v>
      </c>
      <c r="M8" s="319">
        <v>30835</v>
      </c>
      <c r="N8" s="55">
        <v>27</v>
      </c>
      <c r="O8" s="52">
        <v>2113</v>
      </c>
      <c r="P8" s="53">
        <v>1066</v>
      </c>
      <c r="Q8" s="246"/>
    </row>
    <row r="9" spans="1:19" s="219" customFormat="1" ht="18.75" customHeight="1" x14ac:dyDescent="0.25">
      <c r="A9" s="79" t="s">
        <v>138</v>
      </c>
      <c r="B9" s="55">
        <v>21</v>
      </c>
      <c r="C9" s="52">
        <v>486</v>
      </c>
      <c r="D9" s="52">
        <v>486</v>
      </c>
      <c r="E9" s="55">
        <v>56</v>
      </c>
      <c r="F9" s="52">
        <v>11775</v>
      </c>
      <c r="G9" s="52">
        <v>11619</v>
      </c>
      <c r="H9" s="55">
        <v>88</v>
      </c>
      <c r="I9" s="53">
        <v>25290</v>
      </c>
      <c r="J9" s="319">
        <v>24064</v>
      </c>
      <c r="K9" s="55">
        <v>39</v>
      </c>
      <c r="L9" s="53">
        <v>13863</v>
      </c>
      <c r="M9" s="319">
        <v>13863</v>
      </c>
      <c r="N9" s="55">
        <v>26</v>
      </c>
      <c r="O9" s="52">
        <v>1317</v>
      </c>
      <c r="P9" s="53">
        <v>920</v>
      </c>
      <c r="Q9" s="246"/>
    </row>
    <row r="10" spans="1:19" s="219" customFormat="1" ht="18.75" customHeight="1" x14ac:dyDescent="0.25">
      <c r="A10" s="79" t="s">
        <v>139</v>
      </c>
      <c r="B10" s="55">
        <v>7</v>
      </c>
      <c r="C10" s="52">
        <v>96</v>
      </c>
      <c r="D10" s="52">
        <v>96</v>
      </c>
      <c r="E10" s="55">
        <v>35</v>
      </c>
      <c r="F10" s="52">
        <v>7571</v>
      </c>
      <c r="G10" s="52">
        <v>7473</v>
      </c>
      <c r="H10" s="55">
        <v>54</v>
      </c>
      <c r="I10" s="53">
        <v>15152</v>
      </c>
      <c r="J10" s="319">
        <v>14959</v>
      </c>
      <c r="K10" s="55">
        <v>24</v>
      </c>
      <c r="L10" s="53">
        <v>8452</v>
      </c>
      <c r="M10" s="319">
        <v>8452</v>
      </c>
      <c r="N10" s="55">
        <v>20</v>
      </c>
      <c r="O10" s="52">
        <v>1200</v>
      </c>
      <c r="P10" s="53">
        <v>945</v>
      </c>
      <c r="Q10" s="246"/>
    </row>
    <row r="11" spans="1:19" s="219" customFormat="1" ht="18.75" customHeight="1" x14ac:dyDescent="0.25">
      <c r="A11" s="79" t="s">
        <v>140</v>
      </c>
      <c r="B11" s="55">
        <v>4</v>
      </c>
      <c r="C11" s="52">
        <v>95</v>
      </c>
      <c r="D11" s="52">
        <v>95</v>
      </c>
      <c r="E11" s="55">
        <v>26</v>
      </c>
      <c r="F11" s="52">
        <v>6691</v>
      </c>
      <c r="G11" s="52">
        <v>6544</v>
      </c>
      <c r="H11" s="55">
        <v>40</v>
      </c>
      <c r="I11" s="53">
        <v>14292</v>
      </c>
      <c r="J11" s="319">
        <v>13685</v>
      </c>
      <c r="K11" s="55">
        <v>15</v>
      </c>
      <c r="L11" s="53">
        <v>6745</v>
      </c>
      <c r="M11" s="319">
        <v>6725</v>
      </c>
      <c r="N11" s="55">
        <v>15</v>
      </c>
      <c r="O11" s="52">
        <v>981</v>
      </c>
      <c r="P11" s="53">
        <v>767</v>
      </c>
      <c r="Q11" s="246"/>
    </row>
    <row r="12" spans="1:19" s="219" customFormat="1" ht="18.75" customHeight="1" x14ac:dyDescent="0.25">
      <c r="A12" s="79" t="s">
        <v>141</v>
      </c>
      <c r="B12" s="55">
        <v>3</v>
      </c>
      <c r="C12" s="52">
        <v>99</v>
      </c>
      <c r="D12" s="52">
        <v>99</v>
      </c>
      <c r="E12" s="55">
        <v>16</v>
      </c>
      <c r="F12" s="52">
        <v>3131</v>
      </c>
      <c r="G12" s="52">
        <v>3131</v>
      </c>
      <c r="H12" s="55">
        <v>21</v>
      </c>
      <c r="I12" s="53">
        <v>5563</v>
      </c>
      <c r="J12" s="319">
        <v>5460</v>
      </c>
      <c r="K12" s="55">
        <v>9</v>
      </c>
      <c r="L12" s="53">
        <v>3222</v>
      </c>
      <c r="M12" s="319">
        <v>3222</v>
      </c>
      <c r="N12" s="55">
        <v>5</v>
      </c>
      <c r="O12" s="52">
        <v>232</v>
      </c>
      <c r="P12" s="53">
        <v>127</v>
      </c>
      <c r="Q12" s="246"/>
    </row>
    <row r="13" spans="1:19" s="219" customFormat="1" ht="18.75" customHeight="1" x14ac:dyDescent="0.25">
      <c r="A13" s="79" t="s">
        <v>142</v>
      </c>
      <c r="B13" s="55">
        <v>16</v>
      </c>
      <c r="C13" s="52">
        <v>292</v>
      </c>
      <c r="D13" s="52">
        <v>292</v>
      </c>
      <c r="E13" s="55">
        <v>43</v>
      </c>
      <c r="F13" s="52">
        <v>9719</v>
      </c>
      <c r="G13" s="52">
        <v>9621</v>
      </c>
      <c r="H13" s="55">
        <v>59</v>
      </c>
      <c r="I13" s="53">
        <v>18414</v>
      </c>
      <c r="J13" s="319">
        <v>17876</v>
      </c>
      <c r="K13" s="55">
        <v>22</v>
      </c>
      <c r="L13" s="53">
        <v>8644</v>
      </c>
      <c r="M13" s="319">
        <v>8608</v>
      </c>
      <c r="N13" s="55">
        <v>15</v>
      </c>
      <c r="O13" s="52">
        <v>1008</v>
      </c>
      <c r="P13" s="53">
        <v>650</v>
      </c>
      <c r="Q13" s="246"/>
    </row>
    <row r="14" spans="1:19" s="219" customFormat="1" ht="18.75" customHeight="1" x14ac:dyDescent="0.25">
      <c r="A14" s="79" t="s">
        <v>143</v>
      </c>
      <c r="B14" s="55">
        <v>2</v>
      </c>
      <c r="C14" s="52">
        <v>61</v>
      </c>
      <c r="D14" s="52">
        <v>61</v>
      </c>
      <c r="E14" s="55">
        <v>17</v>
      </c>
      <c r="F14" s="52">
        <v>4863</v>
      </c>
      <c r="G14" s="52">
        <v>4808</v>
      </c>
      <c r="H14" s="55">
        <v>36</v>
      </c>
      <c r="I14" s="53">
        <v>9670</v>
      </c>
      <c r="J14" s="319">
        <v>9618</v>
      </c>
      <c r="K14" s="55">
        <v>13</v>
      </c>
      <c r="L14" s="53">
        <v>4313</v>
      </c>
      <c r="M14" s="319">
        <v>4313</v>
      </c>
      <c r="N14" s="55">
        <v>10</v>
      </c>
      <c r="O14" s="52">
        <v>539</v>
      </c>
      <c r="P14" s="53">
        <v>402</v>
      </c>
      <c r="Q14" s="246"/>
    </row>
    <row r="15" spans="1:19" s="219" customFormat="1" ht="18.75" customHeight="1" x14ac:dyDescent="0.25">
      <c r="A15" s="79" t="s">
        <v>144</v>
      </c>
      <c r="B15" s="55">
        <v>13</v>
      </c>
      <c r="C15" s="52">
        <v>163</v>
      </c>
      <c r="D15" s="52">
        <v>163</v>
      </c>
      <c r="E15" s="55">
        <v>32</v>
      </c>
      <c r="F15" s="52">
        <v>6163</v>
      </c>
      <c r="G15" s="52">
        <v>6108</v>
      </c>
      <c r="H15" s="55">
        <v>45</v>
      </c>
      <c r="I15" s="53">
        <v>13459</v>
      </c>
      <c r="J15" s="319">
        <v>13406</v>
      </c>
      <c r="K15" s="55">
        <v>19</v>
      </c>
      <c r="L15" s="53">
        <v>7113</v>
      </c>
      <c r="M15" s="319">
        <v>7113</v>
      </c>
      <c r="N15" s="55">
        <v>12</v>
      </c>
      <c r="O15" s="52">
        <v>568</v>
      </c>
      <c r="P15" s="53">
        <v>318</v>
      </c>
      <c r="Q15" s="246"/>
    </row>
    <row r="16" spans="1:19" s="219" customFormat="1" ht="18.75" customHeight="1" x14ac:dyDescent="0.25">
      <c r="A16" s="79" t="s">
        <v>145</v>
      </c>
      <c r="B16" s="55">
        <v>9</v>
      </c>
      <c r="C16" s="57">
        <v>130</v>
      </c>
      <c r="D16" s="57">
        <v>130</v>
      </c>
      <c r="E16" s="55">
        <v>34</v>
      </c>
      <c r="F16" s="57">
        <v>5947</v>
      </c>
      <c r="G16" s="57">
        <v>5687</v>
      </c>
      <c r="H16" s="55">
        <v>47</v>
      </c>
      <c r="I16" s="28">
        <v>13468</v>
      </c>
      <c r="J16" s="26">
        <v>12983</v>
      </c>
      <c r="K16" s="58">
        <v>20</v>
      </c>
      <c r="L16" s="28">
        <v>6177</v>
      </c>
      <c r="M16" s="26">
        <v>6177</v>
      </c>
      <c r="N16" s="58">
        <v>13</v>
      </c>
      <c r="O16" s="57">
        <v>526</v>
      </c>
      <c r="P16" s="28">
        <v>463</v>
      </c>
      <c r="Q16" s="246"/>
    </row>
    <row r="17" spans="1:17" s="219" customFormat="1" ht="18.75" customHeight="1" x14ac:dyDescent="0.25">
      <c r="A17" s="79" t="s">
        <v>146</v>
      </c>
      <c r="B17" s="55">
        <v>10</v>
      </c>
      <c r="C17" s="57">
        <v>169</v>
      </c>
      <c r="D17" s="57">
        <v>144</v>
      </c>
      <c r="E17" s="55">
        <v>31</v>
      </c>
      <c r="F17" s="57">
        <v>5506</v>
      </c>
      <c r="G17" s="57">
        <v>5381</v>
      </c>
      <c r="H17" s="55">
        <v>40</v>
      </c>
      <c r="I17" s="28">
        <v>12348</v>
      </c>
      <c r="J17" s="26">
        <v>11197</v>
      </c>
      <c r="K17" s="58">
        <v>18</v>
      </c>
      <c r="L17" s="28">
        <v>6564</v>
      </c>
      <c r="M17" s="26">
        <v>6564</v>
      </c>
      <c r="N17" s="58">
        <v>14</v>
      </c>
      <c r="O17" s="57">
        <v>877</v>
      </c>
      <c r="P17" s="28">
        <v>674</v>
      </c>
      <c r="Q17" s="246"/>
    </row>
    <row r="18" spans="1:17" s="219" customFormat="1" ht="18.75" customHeight="1" x14ac:dyDescent="0.25">
      <c r="A18" s="79" t="s">
        <v>147</v>
      </c>
      <c r="B18" s="58">
        <v>16</v>
      </c>
      <c r="C18" s="57">
        <v>217</v>
      </c>
      <c r="D18" s="57">
        <v>217</v>
      </c>
      <c r="E18" s="58">
        <v>47</v>
      </c>
      <c r="F18" s="57">
        <v>10835</v>
      </c>
      <c r="G18" s="57">
        <v>10666</v>
      </c>
      <c r="H18" s="58">
        <v>76</v>
      </c>
      <c r="I18" s="28">
        <v>26046</v>
      </c>
      <c r="J18" s="26">
        <v>25682</v>
      </c>
      <c r="K18" s="58">
        <v>46</v>
      </c>
      <c r="L18" s="28">
        <v>17112</v>
      </c>
      <c r="M18" s="26">
        <v>17055</v>
      </c>
      <c r="N18" s="58">
        <v>23</v>
      </c>
      <c r="O18" s="57">
        <v>1378</v>
      </c>
      <c r="P18" s="28">
        <v>1199</v>
      </c>
      <c r="Q18" s="246"/>
    </row>
    <row r="19" spans="1:17" s="219" customFormat="1" ht="18.75" customHeight="1" x14ac:dyDescent="0.25">
      <c r="A19" s="79" t="s">
        <v>148</v>
      </c>
      <c r="B19" s="58">
        <v>14</v>
      </c>
      <c r="C19" s="57">
        <v>334</v>
      </c>
      <c r="D19" s="57">
        <v>334</v>
      </c>
      <c r="E19" s="58">
        <v>39</v>
      </c>
      <c r="F19" s="57">
        <v>6950</v>
      </c>
      <c r="G19" s="57">
        <v>6950</v>
      </c>
      <c r="H19" s="58">
        <v>55</v>
      </c>
      <c r="I19" s="57">
        <v>14838</v>
      </c>
      <c r="J19" s="26">
        <v>14481</v>
      </c>
      <c r="K19" s="58">
        <v>19</v>
      </c>
      <c r="L19" s="57">
        <v>8436</v>
      </c>
      <c r="M19" s="26">
        <v>8436</v>
      </c>
      <c r="N19" s="58">
        <v>19</v>
      </c>
      <c r="O19" s="57">
        <v>1024</v>
      </c>
      <c r="P19" s="28">
        <v>834</v>
      </c>
      <c r="Q19" s="246"/>
    </row>
    <row r="20" spans="1:17" s="37" customFormat="1" ht="18.75" customHeight="1" x14ac:dyDescent="0.2">
      <c r="A20" s="79" t="s">
        <v>149</v>
      </c>
      <c r="B20" s="58">
        <v>7</v>
      </c>
      <c r="C20" s="57">
        <v>72</v>
      </c>
      <c r="D20" s="57">
        <v>72</v>
      </c>
      <c r="E20" s="58">
        <v>33</v>
      </c>
      <c r="F20" s="57">
        <v>5411</v>
      </c>
      <c r="G20" s="57">
        <v>5256</v>
      </c>
      <c r="H20" s="58">
        <v>50</v>
      </c>
      <c r="I20" s="57">
        <v>13861</v>
      </c>
      <c r="J20" s="26">
        <v>13533</v>
      </c>
      <c r="K20" s="58">
        <v>17</v>
      </c>
      <c r="L20" s="57">
        <v>7670</v>
      </c>
      <c r="M20" s="26">
        <v>7670</v>
      </c>
      <c r="N20" s="58">
        <v>16</v>
      </c>
      <c r="O20" s="57">
        <v>809</v>
      </c>
      <c r="P20" s="28">
        <v>657</v>
      </c>
      <c r="Q20" s="246"/>
    </row>
    <row r="21" spans="1:17" s="37" customFormat="1" ht="18.75" customHeight="1" x14ac:dyDescent="0.2">
      <c r="A21" s="79" t="s">
        <v>150</v>
      </c>
      <c r="B21" s="58">
        <v>12</v>
      </c>
      <c r="C21" s="59">
        <v>313</v>
      </c>
      <c r="D21" s="59">
        <v>313</v>
      </c>
      <c r="E21" s="58">
        <v>50</v>
      </c>
      <c r="F21" s="59">
        <v>11054</v>
      </c>
      <c r="G21" s="59">
        <v>10892</v>
      </c>
      <c r="H21" s="58">
        <v>87</v>
      </c>
      <c r="I21" s="59">
        <v>26269</v>
      </c>
      <c r="J21" s="330">
        <v>25870</v>
      </c>
      <c r="K21" s="58">
        <v>39</v>
      </c>
      <c r="L21" s="59">
        <v>14735</v>
      </c>
      <c r="M21" s="330">
        <v>14720</v>
      </c>
      <c r="N21" s="58">
        <v>29</v>
      </c>
      <c r="O21" s="59">
        <v>1879</v>
      </c>
      <c r="P21" s="77">
        <v>1245</v>
      </c>
      <c r="Q21" s="246"/>
    </row>
    <row r="22" spans="1:17" s="37" customFormat="1" ht="10.5" customHeight="1" x14ac:dyDescent="0.2">
      <c r="A22" s="79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246"/>
    </row>
    <row r="23" spans="1:17" ht="15" customHeight="1" x14ac:dyDescent="0.25">
      <c r="A23" s="151" t="s">
        <v>334</v>
      </c>
    </row>
    <row r="24" spans="1:17" ht="15" customHeight="1" x14ac:dyDescent="0.25">
      <c r="A24" s="563" t="s">
        <v>357</v>
      </c>
      <c r="B24" s="563"/>
      <c r="C24" s="563"/>
      <c r="D24" s="563"/>
      <c r="E24" s="563"/>
      <c r="F24" s="563"/>
      <c r="G24" s="563"/>
      <c r="H24" s="563"/>
      <c r="I24" s="563"/>
      <c r="J24" s="563"/>
      <c r="K24" s="563"/>
      <c r="L24" s="563"/>
      <c r="M24" s="563"/>
      <c r="N24" s="563"/>
      <c r="O24" s="563"/>
      <c r="P24" s="563"/>
    </row>
    <row r="25" spans="1:17" ht="15.75" customHeight="1" x14ac:dyDescent="0.25">
      <c r="A25" s="562"/>
      <c r="B25" s="562"/>
      <c r="C25" s="562"/>
      <c r="D25" s="562"/>
      <c r="E25" s="562"/>
      <c r="F25" s="562"/>
      <c r="G25" s="562"/>
      <c r="H25" s="562"/>
      <c r="I25" s="562"/>
      <c r="J25" s="562"/>
      <c r="K25" s="562"/>
      <c r="L25" s="562"/>
      <c r="M25" s="562"/>
      <c r="N25" s="562"/>
      <c r="O25" s="562"/>
      <c r="P25" s="562"/>
    </row>
    <row r="26" spans="1:17" x14ac:dyDescent="0.25">
      <c r="B26" s="63"/>
      <c r="C26" s="63"/>
      <c r="D26" s="63"/>
      <c r="E26" s="63"/>
      <c r="F26" s="63"/>
      <c r="G26" s="63"/>
      <c r="H26" s="331"/>
      <c r="I26" s="63"/>
      <c r="J26" s="63"/>
      <c r="K26" s="63"/>
      <c r="L26" s="63"/>
      <c r="M26" s="63"/>
      <c r="N26" s="63"/>
      <c r="O26" s="63"/>
      <c r="P26" s="63"/>
    </row>
    <row r="27" spans="1:17" x14ac:dyDescent="0.25">
      <c r="E27" s="63"/>
    </row>
  </sheetData>
  <mergeCells count="23">
    <mergeCell ref="A25:P25"/>
    <mergeCell ref="L5:L6"/>
    <mergeCell ref="M5:M6"/>
    <mergeCell ref="N5:N6"/>
    <mergeCell ref="O5:O6"/>
    <mergeCell ref="P5:P6"/>
    <mergeCell ref="A24:P24"/>
    <mergeCell ref="F5:F6"/>
    <mergeCell ref="G5:G6"/>
    <mergeCell ref="H5:H6"/>
    <mergeCell ref="I5:I6"/>
    <mergeCell ref="J5:J6"/>
    <mergeCell ref="K5:K6"/>
    <mergeCell ref="A3:A6"/>
    <mergeCell ref="B3:D4"/>
    <mergeCell ref="E3:G4"/>
    <mergeCell ref="H3:J4"/>
    <mergeCell ref="K3:M4"/>
    <mergeCell ref="N3:P4"/>
    <mergeCell ref="B5:B6"/>
    <mergeCell ref="C5:C6"/>
    <mergeCell ref="D5:D6"/>
    <mergeCell ref="E5:E6"/>
  </mergeCells>
  <hyperlinks>
    <hyperlink ref="R2" location="OBSAH!A1" display="Zpět na obsah" xr:uid="{FA0D6D2A-1057-49F4-B46E-D36A2C4F0E80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01A1C-240A-4E44-B27E-7F644469D1FD}">
  <dimension ref="A1:V27"/>
  <sheetViews>
    <sheetView showGridLines="0" zoomScaleNormal="100" workbookViewId="0"/>
  </sheetViews>
  <sheetFormatPr defaultRowHeight="15" x14ac:dyDescent="0.25"/>
  <cols>
    <col min="1" max="1" width="9.5703125" customWidth="1"/>
    <col min="2" max="2" width="4.85546875" customWidth="1"/>
    <col min="3" max="3" width="5.7109375" customWidth="1"/>
    <col min="4" max="4" width="6.42578125" customWidth="1"/>
    <col min="5" max="5" width="7.42578125" customWidth="1"/>
    <col min="6" max="7" width="7.85546875" customWidth="1"/>
    <col min="8" max="8" width="7.140625" customWidth="1"/>
    <col min="9" max="9" width="6.85546875" customWidth="1"/>
    <col min="10" max="10" width="7.5703125" customWidth="1"/>
    <col min="11" max="11" width="8.140625" customWidth="1"/>
    <col min="12" max="13" width="5.7109375" customWidth="1"/>
    <col min="14" max="16" width="6.42578125" customWidth="1"/>
    <col min="17" max="17" width="6.5703125" customWidth="1"/>
    <col min="18" max="18" width="7.28515625" customWidth="1"/>
    <col min="19" max="20" width="7.5703125" customWidth="1"/>
  </cols>
  <sheetData>
    <row r="1" spans="1:22" ht="22.5" customHeight="1" x14ac:dyDescent="0.25">
      <c r="A1" s="4" t="s">
        <v>117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2"/>
      <c r="R1" s="1"/>
      <c r="S1" s="1"/>
      <c r="T1" s="1"/>
    </row>
    <row r="2" spans="1:22" ht="18.75" customHeight="1" thickBot="1" x14ac:dyDescent="0.3">
      <c r="A2" s="13" t="s">
        <v>80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5" t="s">
        <v>81</v>
      </c>
      <c r="U2" s="14"/>
      <c r="V2" s="16" t="s">
        <v>82</v>
      </c>
    </row>
    <row r="3" spans="1:22" ht="30.75" customHeight="1" x14ac:dyDescent="0.25">
      <c r="A3" s="396" t="s">
        <v>83</v>
      </c>
      <c r="B3" s="397"/>
      <c r="C3" s="435" t="s">
        <v>118</v>
      </c>
      <c r="D3" s="436"/>
      <c r="E3" s="436"/>
      <c r="F3" s="436"/>
      <c r="G3" s="436"/>
      <c r="H3" s="436"/>
      <c r="I3" s="436"/>
      <c r="J3" s="436"/>
      <c r="K3" s="436"/>
      <c r="L3" s="435" t="s">
        <v>119</v>
      </c>
      <c r="M3" s="436"/>
      <c r="N3" s="436"/>
      <c r="O3" s="436"/>
      <c r="P3" s="436"/>
      <c r="Q3" s="436"/>
      <c r="R3" s="436"/>
      <c r="S3" s="436"/>
      <c r="T3" s="436"/>
    </row>
    <row r="4" spans="1:22" ht="15" customHeight="1" x14ac:dyDescent="0.25">
      <c r="A4" s="398"/>
      <c r="B4" s="399"/>
      <c r="C4" s="437"/>
      <c r="D4" s="438"/>
      <c r="E4" s="438"/>
      <c r="F4" s="438"/>
      <c r="G4" s="438"/>
      <c r="H4" s="438"/>
      <c r="I4" s="438"/>
      <c r="J4" s="438"/>
      <c r="K4" s="438"/>
      <c r="L4" s="437"/>
      <c r="M4" s="438"/>
      <c r="N4" s="438"/>
      <c r="O4" s="438"/>
      <c r="P4" s="438"/>
      <c r="Q4" s="438"/>
      <c r="R4" s="438"/>
      <c r="S4" s="438"/>
      <c r="T4" s="438"/>
    </row>
    <row r="5" spans="1:22" ht="30" customHeight="1" x14ac:dyDescent="0.25">
      <c r="A5" s="398"/>
      <c r="B5" s="399"/>
      <c r="C5" s="439" t="s">
        <v>120</v>
      </c>
      <c r="D5" s="441" t="s">
        <v>121</v>
      </c>
      <c r="E5" s="443" t="s">
        <v>122</v>
      </c>
      <c r="F5" s="443"/>
      <c r="G5" s="443" t="s">
        <v>123</v>
      </c>
      <c r="H5" s="443"/>
      <c r="I5" s="443" t="s">
        <v>124</v>
      </c>
      <c r="J5" s="431"/>
      <c r="K5" s="431" t="s">
        <v>125</v>
      </c>
      <c r="L5" s="444" t="s">
        <v>120</v>
      </c>
      <c r="M5" s="441" t="s">
        <v>121</v>
      </c>
      <c r="N5" s="443" t="s">
        <v>122</v>
      </c>
      <c r="O5" s="443"/>
      <c r="P5" s="443" t="s">
        <v>123</v>
      </c>
      <c r="Q5" s="443"/>
      <c r="R5" s="443" t="s">
        <v>124</v>
      </c>
      <c r="S5" s="431"/>
      <c r="T5" s="431" t="s">
        <v>125</v>
      </c>
    </row>
    <row r="6" spans="1:22" ht="46.5" customHeight="1" thickBot="1" x14ac:dyDescent="0.3">
      <c r="A6" s="433"/>
      <c r="B6" s="434"/>
      <c r="C6" s="440"/>
      <c r="D6" s="442"/>
      <c r="E6" s="49" t="s">
        <v>90</v>
      </c>
      <c r="F6" s="49" t="s">
        <v>126</v>
      </c>
      <c r="G6" s="49" t="s">
        <v>90</v>
      </c>
      <c r="H6" s="49" t="s">
        <v>94</v>
      </c>
      <c r="I6" s="49" t="s">
        <v>90</v>
      </c>
      <c r="J6" s="50" t="s">
        <v>95</v>
      </c>
      <c r="K6" s="432"/>
      <c r="L6" s="445"/>
      <c r="M6" s="442"/>
      <c r="N6" s="49" t="s">
        <v>90</v>
      </c>
      <c r="O6" s="49" t="s">
        <v>126</v>
      </c>
      <c r="P6" s="49" t="s">
        <v>90</v>
      </c>
      <c r="Q6" s="49" t="s">
        <v>94</v>
      </c>
      <c r="R6" s="49" t="s">
        <v>90</v>
      </c>
      <c r="S6" s="50" t="s">
        <v>95</v>
      </c>
      <c r="T6" s="432"/>
    </row>
    <row r="7" spans="1:22" ht="18.75" customHeight="1" x14ac:dyDescent="0.25">
      <c r="A7" s="423" t="s">
        <v>99</v>
      </c>
      <c r="B7" s="424"/>
      <c r="C7" s="51">
        <v>972</v>
      </c>
      <c r="D7" s="52">
        <v>15893</v>
      </c>
      <c r="E7" s="52">
        <v>362298</v>
      </c>
      <c r="F7" s="52">
        <v>350248</v>
      </c>
      <c r="G7" s="52">
        <v>97936</v>
      </c>
      <c r="H7" s="52">
        <v>93218</v>
      </c>
      <c r="I7" s="52">
        <v>67275</v>
      </c>
      <c r="J7" s="53">
        <v>65288</v>
      </c>
      <c r="K7" s="54">
        <v>33036.6</v>
      </c>
      <c r="L7" s="55">
        <v>332</v>
      </c>
      <c r="M7" s="52">
        <v>3653</v>
      </c>
      <c r="N7" s="52">
        <v>64809</v>
      </c>
      <c r="O7" s="52">
        <v>55383</v>
      </c>
      <c r="P7" s="52">
        <v>18141</v>
      </c>
      <c r="Q7" s="52">
        <v>14835</v>
      </c>
      <c r="R7" s="52">
        <v>78385</v>
      </c>
      <c r="S7" s="53">
        <v>74303</v>
      </c>
      <c r="T7" s="54">
        <v>5349.2999999999993</v>
      </c>
      <c r="U7" s="56"/>
    </row>
    <row r="8" spans="1:22" ht="18.75" customHeight="1" x14ac:dyDescent="0.25">
      <c r="A8" s="423" t="s">
        <v>100</v>
      </c>
      <c r="B8" s="424"/>
      <c r="C8" s="51">
        <v>973</v>
      </c>
      <c r="D8" s="52">
        <v>15648</v>
      </c>
      <c r="E8" s="52">
        <v>358169</v>
      </c>
      <c r="F8" s="52">
        <v>347136</v>
      </c>
      <c r="G8" s="52">
        <v>96823</v>
      </c>
      <c r="H8" s="52">
        <v>92269</v>
      </c>
      <c r="I8" s="57">
        <v>67115</v>
      </c>
      <c r="J8" s="53">
        <v>65162</v>
      </c>
      <c r="K8" s="54">
        <v>32630.9</v>
      </c>
      <c r="L8" s="55">
        <v>334</v>
      </c>
      <c r="M8" s="52">
        <v>3732</v>
      </c>
      <c r="N8" s="52">
        <v>66680</v>
      </c>
      <c r="O8" s="52">
        <v>56951</v>
      </c>
      <c r="P8" s="52">
        <v>18794</v>
      </c>
      <c r="Q8" s="52">
        <v>15130</v>
      </c>
      <c r="R8" s="57">
        <v>78602</v>
      </c>
      <c r="S8" s="53">
        <v>74363</v>
      </c>
      <c r="T8" s="54">
        <v>5438.7</v>
      </c>
      <c r="U8" s="56"/>
    </row>
    <row r="9" spans="1:22" ht="18.75" customHeight="1" x14ac:dyDescent="0.25">
      <c r="A9" s="423" t="s">
        <v>101</v>
      </c>
      <c r="B9" s="424"/>
      <c r="C9" s="51">
        <v>977</v>
      </c>
      <c r="D9" s="57">
        <v>15456</v>
      </c>
      <c r="E9" s="57">
        <v>353759</v>
      </c>
      <c r="F9" s="57">
        <v>344591</v>
      </c>
      <c r="G9" s="57">
        <v>95379</v>
      </c>
      <c r="H9" s="57">
        <v>92026</v>
      </c>
      <c r="I9" s="57">
        <v>66152</v>
      </c>
      <c r="J9" s="28">
        <v>64545</v>
      </c>
      <c r="K9" s="54">
        <v>32568.2</v>
      </c>
      <c r="L9" s="58">
        <v>331</v>
      </c>
      <c r="M9" s="57">
        <v>3810</v>
      </c>
      <c r="N9" s="57">
        <v>67776</v>
      </c>
      <c r="O9" s="57">
        <v>58427</v>
      </c>
      <c r="P9" s="57">
        <v>18662</v>
      </c>
      <c r="Q9" s="57">
        <v>15290</v>
      </c>
      <c r="R9" s="57">
        <v>78056</v>
      </c>
      <c r="S9" s="28">
        <v>74271</v>
      </c>
      <c r="T9" s="54">
        <v>5546.7000000000007</v>
      </c>
      <c r="U9" s="56"/>
    </row>
    <row r="10" spans="1:22" ht="18.75" customHeight="1" x14ac:dyDescent="0.25">
      <c r="A10" s="423" t="s">
        <v>102</v>
      </c>
      <c r="B10" s="424"/>
      <c r="C10" s="51">
        <v>962</v>
      </c>
      <c r="D10" s="57">
        <v>15444</v>
      </c>
      <c r="E10" s="57">
        <v>352861</v>
      </c>
      <c r="F10" s="57">
        <v>345109</v>
      </c>
      <c r="G10" s="57">
        <v>94997</v>
      </c>
      <c r="H10" s="57">
        <v>92271</v>
      </c>
      <c r="I10" s="57">
        <v>67320</v>
      </c>
      <c r="J10" s="28">
        <v>65493</v>
      </c>
      <c r="K10" s="54">
        <v>32616.400000000001</v>
      </c>
      <c r="L10" s="58">
        <v>328</v>
      </c>
      <c r="M10" s="57">
        <v>3781</v>
      </c>
      <c r="N10" s="57">
        <v>67953</v>
      </c>
      <c r="O10" s="57">
        <v>58848</v>
      </c>
      <c r="P10" s="57">
        <v>18516</v>
      </c>
      <c r="Q10" s="57">
        <v>15238</v>
      </c>
      <c r="R10" s="57">
        <v>79477</v>
      </c>
      <c r="S10" s="28">
        <v>75432</v>
      </c>
      <c r="T10" s="54">
        <v>5607</v>
      </c>
      <c r="U10" s="56"/>
    </row>
    <row r="11" spans="1:22" ht="18.75" customHeight="1" x14ac:dyDescent="0.25">
      <c r="A11" s="423" t="s">
        <v>103</v>
      </c>
      <c r="B11" s="424"/>
      <c r="C11" s="59">
        <v>959</v>
      </c>
      <c r="D11" s="57">
        <v>15471</v>
      </c>
      <c r="E11" s="57">
        <v>354338</v>
      </c>
      <c r="F11" s="57">
        <v>347625</v>
      </c>
      <c r="G11" s="57">
        <v>96720</v>
      </c>
      <c r="H11" s="57">
        <v>94021</v>
      </c>
      <c r="I11" s="57">
        <v>71251</v>
      </c>
      <c r="J11" s="28">
        <v>69655</v>
      </c>
      <c r="K11" s="54">
        <v>33454.199999999997</v>
      </c>
      <c r="L11" s="58">
        <v>325</v>
      </c>
      <c r="M11" s="57">
        <v>3832</v>
      </c>
      <c r="N11" s="57">
        <v>69500</v>
      </c>
      <c r="O11" s="57">
        <v>60463</v>
      </c>
      <c r="P11" s="57">
        <v>19463</v>
      </c>
      <c r="Q11" s="57">
        <v>16074</v>
      </c>
      <c r="R11" s="57">
        <v>84462</v>
      </c>
      <c r="S11" s="28">
        <v>80350</v>
      </c>
      <c r="T11" s="54">
        <v>5679.1</v>
      </c>
      <c r="U11" s="56"/>
    </row>
    <row r="12" spans="1:22" ht="18.75" customHeight="1" x14ac:dyDescent="0.25">
      <c r="A12" s="423" t="s">
        <v>104</v>
      </c>
      <c r="B12" s="424"/>
      <c r="C12" s="59">
        <v>954</v>
      </c>
      <c r="D12" s="57">
        <v>15684</v>
      </c>
      <c r="E12" s="57">
        <v>360759</v>
      </c>
      <c r="F12" s="57">
        <v>354391</v>
      </c>
      <c r="G12" s="57">
        <v>98037</v>
      </c>
      <c r="H12" s="57">
        <v>95619</v>
      </c>
      <c r="I12" s="57">
        <v>75689</v>
      </c>
      <c r="J12" s="28">
        <v>73904</v>
      </c>
      <c r="K12" s="54">
        <v>34326.299999999996</v>
      </c>
      <c r="L12" s="58">
        <v>326</v>
      </c>
      <c r="M12" s="57">
        <v>3885</v>
      </c>
      <c r="N12" s="57">
        <v>72147</v>
      </c>
      <c r="O12" s="57">
        <v>62911</v>
      </c>
      <c r="P12" s="57">
        <v>20256</v>
      </c>
      <c r="Q12" s="57">
        <v>16676</v>
      </c>
      <c r="R12" s="57">
        <v>90012</v>
      </c>
      <c r="S12" s="28">
        <v>85489</v>
      </c>
      <c r="T12" s="54">
        <v>5867</v>
      </c>
      <c r="U12" s="56"/>
    </row>
    <row r="13" spans="1:22" ht="18.75" customHeight="1" x14ac:dyDescent="0.25">
      <c r="A13" s="423" t="s">
        <v>105</v>
      </c>
      <c r="B13" s="424"/>
      <c r="C13" s="59">
        <v>954</v>
      </c>
      <c r="D13" s="57">
        <v>16013</v>
      </c>
      <c r="E13" s="57">
        <v>369823</v>
      </c>
      <c r="F13" s="57">
        <v>363381</v>
      </c>
      <c r="G13" s="57">
        <v>102911</v>
      </c>
      <c r="H13" s="57">
        <v>100037</v>
      </c>
      <c r="I13" s="57">
        <v>71612</v>
      </c>
      <c r="J13" s="28">
        <v>70210</v>
      </c>
      <c r="K13" s="54">
        <v>35209.1</v>
      </c>
      <c r="L13" s="58">
        <v>331</v>
      </c>
      <c r="M13" s="57">
        <v>3982</v>
      </c>
      <c r="N13" s="57">
        <v>76431</v>
      </c>
      <c r="O13" s="57">
        <v>66835</v>
      </c>
      <c r="P13" s="57">
        <v>22256</v>
      </c>
      <c r="Q13" s="57">
        <v>18364</v>
      </c>
      <c r="R13" s="57">
        <v>85492</v>
      </c>
      <c r="S13" s="28">
        <v>81729</v>
      </c>
      <c r="T13" s="54">
        <v>6096.7</v>
      </c>
      <c r="U13" s="56"/>
    </row>
    <row r="14" spans="1:22" ht="18.75" customHeight="1" x14ac:dyDescent="0.25">
      <c r="A14" s="423" t="s">
        <v>106</v>
      </c>
      <c r="B14" s="424"/>
      <c r="C14" s="59">
        <v>953</v>
      </c>
      <c r="D14" s="57">
        <v>16254</v>
      </c>
      <c r="E14" s="57">
        <v>381860</v>
      </c>
      <c r="F14" s="57">
        <v>376172</v>
      </c>
      <c r="G14" s="57">
        <v>109438</v>
      </c>
      <c r="H14" s="57">
        <v>107300</v>
      </c>
      <c r="I14" s="57">
        <v>74729</v>
      </c>
      <c r="J14" s="28">
        <v>73375</v>
      </c>
      <c r="K14" s="54">
        <v>36084.300000000003</v>
      </c>
      <c r="L14" s="58">
        <v>341</v>
      </c>
      <c r="M14" s="57">
        <v>4124</v>
      </c>
      <c r="N14" s="57">
        <v>81340</v>
      </c>
      <c r="O14" s="57">
        <v>71624</v>
      </c>
      <c r="P14" s="57">
        <v>23978</v>
      </c>
      <c r="Q14" s="57">
        <v>20146</v>
      </c>
      <c r="R14" s="57">
        <v>89284</v>
      </c>
      <c r="S14" s="28">
        <v>85597</v>
      </c>
      <c r="T14" s="54">
        <v>6404.0999999999995</v>
      </c>
      <c r="U14" s="56"/>
    </row>
    <row r="15" spans="1:22" ht="18.75" customHeight="1" x14ac:dyDescent="0.25">
      <c r="A15" s="423" t="s">
        <v>107</v>
      </c>
      <c r="B15" s="424"/>
      <c r="C15" s="59">
        <v>955</v>
      </c>
      <c r="D15" s="57">
        <v>16663</v>
      </c>
      <c r="E15" s="57">
        <v>397923</v>
      </c>
      <c r="F15" s="57">
        <v>392450</v>
      </c>
      <c r="G15" s="57">
        <v>114794</v>
      </c>
      <c r="H15" s="57">
        <v>112695</v>
      </c>
      <c r="I15" s="57">
        <v>79660</v>
      </c>
      <c r="J15" s="28">
        <v>78322</v>
      </c>
      <c r="K15" s="54">
        <v>37154.799999999996</v>
      </c>
      <c r="L15" s="58">
        <v>349</v>
      </c>
      <c r="M15" s="57">
        <v>4275</v>
      </c>
      <c r="N15" s="57">
        <v>86835</v>
      </c>
      <c r="O15" s="57">
        <v>76786</v>
      </c>
      <c r="P15" s="57">
        <v>25122</v>
      </c>
      <c r="Q15" s="57">
        <v>21247</v>
      </c>
      <c r="R15" s="60">
        <v>95791</v>
      </c>
      <c r="S15" s="28">
        <v>91796</v>
      </c>
      <c r="T15" s="54">
        <v>6808.5999999999995</v>
      </c>
      <c r="U15" s="56"/>
    </row>
    <row r="16" spans="1:22" ht="18.75" customHeight="1" x14ac:dyDescent="0.25">
      <c r="A16" s="423" t="s">
        <v>108</v>
      </c>
      <c r="B16" s="424"/>
      <c r="C16" s="59">
        <v>955</v>
      </c>
      <c r="D16" s="57">
        <v>17014</v>
      </c>
      <c r="E16" s="57">
        <v>411810</v>
      </c>
      <c r="F16" s="57">
        <v>406604</v>
      </c>
      <c r="G16" s="57">
        <v>115205</v>
      </c>
      <c r="H16" s="57">
        <v>113123</v>
      </c>
      <c r="I16" s="57">
        <v>86016</v>
      </c>
      <c r="J16" s="57">
        <v>84662</v>
      </c>
      <c r="K16" s="54">
        <v>38114.299999999996</v>
      </c>
      <c r="L16" s="58">
        <v>358</v>
      </c>
      <c r="M16" s="57">
        <v>4392</v>
      </c>
      <c r="N16" s="57">
        <v>91379</v>
      </c>
      <c r="O16" s="57">
        <v>81167</v>
      </c>
      <c r="P16" s="57">
        <v>25408</v>
      </c>
      <c r="Q16" s="57">
        <v>21429</v>
      </c>
      <c r="R16" s="60">
        <v>104096</v>
      </c>
      <c r="S16" s="28">
        <v>100227</v>
      </c>
      <c r="T16" s="54">
        <v>7271.2</v>
      </c>
      <c r="U16" s="56"/>
    </row>
    <row r="17" spans="1:21" ht="18.75" customHeight="1" thickBot="1" x14ac:dyDescent="0.3">
      <c r="A17" s="425" t="s">
        <v>109</v>
      </c>
      <c r="B17" s="426"/>
      <c r="C17" s="59">
        <v>957</v>
      </c>
      <c r="D17" s="57">
        <v>17239</v>
      </c>
      <c r="E17" s="57">
        <v>420019</v>
      </c>
      <c r="F17" s="57">
        <v>415112</v>
      </c>
      <c r="G17" s="57">
        <v>115630</v>
      </c>
      <c r="H17" s="57">
        <v>113780</v>
      </c>
      <c r="I17" s="60" t="s">
        <v>75</v>
      </c>
      <c r="J17" s="61" t="s">
        <v>75</v>
      </c>
      <c r="K17" s="54">
        <v>38896.97</v>
      </c>
      <c r="L17" s="58">
        <v>371</v>
      </c>
      <c r="M17" s="57">
        <v>4504</v>
      </c>
      <c r="N17" s="57">
        <v>94862</v>
      </c>
      <c r="O17" s="57">
        <v>84335</v>
      </c>
      <c r="P17" s="57">
        <v>26527</v>
      </c>
      <c r="Q17" s="57">
        <v>22414</v>
      </c>
      <c r="R17" s="60" t="s">
        <v>75</v>
      </c>
      <c r="S17" s="61" t="s">
        <v>75</v>
      </c>
      <c r="T17" s="54">
        <v>7473.65</v>
      </c>
      <c r="U17" s="56"/>
    </row>
    <row r="18" spans="1:21" ht="17.25" customHeight="1" x14ac:dyDescent="0.25">
      <c r="A18" s="427" t="s">
        <v>110</v>
      </c>
      <c r="B18" s="38" t="s">
        <v>111</v>
      </c>
      <c r="C18" s="332">
        <f>C17-C16</f>
        <v>2</v>
      </c>
      <c r="D18" s="360">
        <f>D17-D16</f>
        <v>225</v>
      </c>
      <c r="E18" s="360">
        <f>E17-E16</f>
        <v>8209</v>
      </c>
      <c r="F18" s="360">
        <f t="shared" ref="F18:T18" si="0">F17-F16</f>
        <v>8508</v>
      </c>
      <c r="G18" s="360">
        <f t="shared" si="0"/>
        <v>425</v>
      </c>
      <c r="H18" s="360">
        <f t="shared" si="0"/>
        <v>657</v>
      </c>
      <c r="I18" s="361" t="s">
        <v>75</v>
      </c>
      <c r="J18" s="362" t="s">
        <v>75</v>
      </c>
      <c r="K18" s="338">
        <f t="shared" si="0"/>
        <v>782.67000000000553</v>
      </c>
      <c r="L18" s="332">
        <f t="shared" si="0"/>
        <v>13</v>
      </c>
      <c r="M18" s="360">
        <f t="shared" si="0"/>
        <v>112</v>
      </c>
      <c r="N18" s="360">
        <f t="shared" si="0"/>
        <v>3483</v>
      </c>
      <c r="O18" s="360">
        <f t="shared" si="0"/>
        <v>3168</v>
      </c>
      <c r="P18" s="360">
        <f t="shared" si="0"/>
        <v>1119</v>
      </c>
      <c r="Q18" s="360">
        <f t="shared" si="0"/>
        <v>985</v>
      </c>
      <c r="R18" s="361" t="s">
        <v>75</v>
      </c>
      <c r="S18" s="362" t="s">
        <v>75</v>
      </c>
      <c r="T18" s="338">
        <f t="shared" si="0"/>
        <v>202.44999999999982</v>
      </c>
    </row>
    <row r="19" spans="1:21" ht="17.25" customHeight="1" x14ac:dyDescent="0.25">
      <c r="A19" s="428"/>
      <c r="B19" s="39" t="s">
        <v>112</v>
      </c>
      <c r="C19" s="339">
        <f>C17/C16-1</f>
        <v>2.0942408376962707E-3</v>
      </c>
      <c r="D19" s="363">
        <f>D17/D16-1</f>
        <v>1.3224403432467335E-2</v>
      </c>
      <c r="E19" s="363">
        <f>E17/E16-1</f>
        <v>1.993395012262944E-2</v>
      </c>
      <c r="F19" s="363">
        <f t="shared" ref="F19:T19" si="1">F17/F16-1</f>
        <v>2.0924535912091313E-2</v>
      </c>
      <c r="G19" s="363">
        <f t="shared" si="1"/>
        <v>3.689075994965485E-3</v>
      </c>
      <c r="H19" s="363">
        <f t="shared" si="1"/>
        <v>5.8078374866294968E-3</v>
      </c>
      <c r="I19" s="364" t="s">
        <v>75</v>
      </c>
      <c r="J19" s="365" t="s">
        <v>75</v>
      </c>
      <c r="K19" s="345">
        <f t="shared" si="1"/>
        <v>2.0534812393248947E-2</v>
      </c>
      <c r="L19" s="339">
        <f t="shared" si="1"/>
        <v>3.6312849162011274E-2</v>
      </c>
      <c r="M19" s="363">
        <f t="shared" si="1"/>
        <v>2.5500910746812488E-2</v>
      </c>
      <c r="N19" s="363">
        <f t="shared" si="1"/>
        <v>3.8115978507096804E-2</v>
      </c>
      <c r="O19" s="363">
        <f t="shared" si="1"/>
        <v>3.9030640531250382E-2</v>
      </c>
      <c r="P19" s="363">
        <f t="shared" si="1"/>
        <v>4.4041246851385329E-2</v>
      </c>
      <c r="Q19" s="363">
        <f t="shared" si="1"/>
        <v>4.5965747351719655E-2</v>
      </c>
      <c r="R19" s="364" t="s">
        <v>75</v>
      </c>
      <c r="S19" s="365" t="s">
        <v>75</v>
      </c>
      <c r="T19" s="345">
        <f t="shared" si="1"/>
        <v>2.7842721971613971E-2</v>
      </c>
    </row>
    <row r="20" spans="1:21" ht="17.25" customHeight="1" x14ac:dyDescent="0.25">
      <c r="A20" s="429" t="s">
        <v>113</v>
      </c>
      <c r="B20" s="40" t="s">
        <v>111</v>
      </c>
      <c r="C20" s="346">
        <f>C17-C12</f>
        <v>3</v>
      </c>
      <c r="D20" s="366">
        <f>D17-D12</f>
        <v>1555</v>
      </c>
      <c r="E20" s="366">
        <f>E17-E12</f>
        <v>59260</v>
      </c>
      <c r="F20" s="366">
        <f t="shared" ref="F20:T20" si="2">F17-F12</f>
        <v>60721</v>
      </c>
      <c r="G20" s="366">
        <f t="shared" si="2"/>
        <v>17593</v>
      </c>
      <c r="H20" s="366">
        <f t="shared" si="2"/>
        <v>18161</v>
      </c>
      <c r="I20" s="367" t="s">
        <v>75</v>
      </c>
      <c r="J20" s="368" t="s">
        <v>75</v>
      </c>
      <c r="K20" s="352">
        <f t="shared" si="2"/>
        <v>4570.6700000000055</v>
      </c>
      <c r="L20" s="346">
        <f t="shared" si="2"/>
        <v>45</v>
      </c>
      <c r="M20" s="366">
        <f t="shared" si="2"/>
        <v>619</v>
      </c>
      <c r="N20" s="366">
        <f t="shared" si="2"/>
        <v>22715</v>
      </c>
      <c r="O20" s="366">
        <f t="shared" si="2"/>
        <v>21424</v>
      </c>
      <c r="P20" s="366">
        <f t="shared" si="2"/>
        <v>6271</v>
      </c>
      <c r="Q20" s="366">
        <f t="shared" si="2"/>
        <v>5738</v>
      </c>
      <c r="R20" s="367" t="s">
        <v>75</v>
      </c>
      <c r="S20" s="368" t="s">
        <v>75</v>
      </c>
      <c r="T20" s="352">
        <f t="shared" si="2"/>
        <v>1606.6499999999996</v>
      </c>
    </row>
    <row r="21" spans="1:21" ht="17.25" customHeight="1" x14ac:dyDescent="0.25">
      <c r="A21" s="428"/>
      <c r="B21" s="39" t="s">
        <v>112</v>
      </c>
      <c r="C21" s="339">
        <f>C17/C12-1</f>
        <v>3.1446540880504248E-3</v>
      </c>
      <c r="D21" s="363">
        <f>D17/D12-1</f>
        <v>9.9145626115786811E-2</v>
      </c>
      <c r="E21" s="363">
        <f>E17/E12-1</f>
        <v>0.16426478618690044</v>
      </c>
      <c r="F21" s="363">
        <f t="shared" ref="F21:T21" si="3">F17/F12-1</f>
        <v>0.17133900127260571</v>
      </c>
      <c r="G21" s="363">
        <f t="shared" si="3"/>
        <v>0.17945265563001733</v>
      </c>
      <c r="H21" s="363">
        <f t="shared" si="3"/>
        <v>0.18993087147951759</v>
      </c>
      <c r="I21" s="364" t="s">
        <v>75</v>
      </c>
      <c r="J21" s="365" t="s">
        <v>75</v>
      </c>
      <c r="K21" s="345">
        <f t="shared" si="3"/>
        <v>0.13315358777380637</v>
      </c>
      <c r="L21" s="339">
        <f t="shared" si="3"/>
        <v>0.13803680981595101</v>
      </c>
      <c r="M21" s="363">
        <f t="shared" si="3"/>
        <v>0.15933075933075935</v>
      </c>
      <c r="N21" s="363">
        <f t="shared" si="3"/>
        <v>0.31484330602797073</v>
      </c>
      <c r="O21" s="363">
        <f t="shared" si="3"/>
        <v>0.34054457884948586</v>
      </c>
      <c r="P21" s="363">
        <f t="shared" si="3"/>
        <v>0.3095872827804107</v>
      </c>
      <c r="Q21" s="363">
        <f t="shared" si="3"/>
        <v>0.34408731110578072</v>
      </c>
      <c r="R21" s="364" t="s">
        <v>75</v>
      </c>
      <c r="S21" s="365" t="s">
        <v>75</v>
      </c>
      <c r="T21" s="345">
        <f t="shared" si="3"/>
        <v>0.27384523606613254</v>
      </c>
    </row>
    <row r="22" spans="1:21" ht="17.25" customHeight="1" x14ac:dyDescent="0.25">
      <c r="A22" s="429" t="s">
        <v>114</v>
      </c>
      <c r="B22" s="40" t="s">
        <v>111</v>
      </c>
      <c r="C22" s="346">
        <f>C17-C7</f>
        <v>-15</v>
      </c>
      <c r="D22" s="366">
        <f>D17-D7</f>
        <v>1346</v>
      </c>
      <c r="E22" s="366">
        <f>E17-E7</f>
        <v>57721</v>
      </c>
      <c r="F22" s="366">
        <f t="shared" ref="F22:T22" si="4">F17-F7</f>
        <v>64864</v>
      </c>
      <c r="G22" s="366">
        <f t="shared" si="4"/>
        <v>17694</v>
      </c>
      <c r="H22" s="366">
        <f t="shared" si="4"/>
        <v>20562</v>
      </c>
      <c r="I22" s="367" t="s">
        <v>75</v>
      </c>
      <c r="J22" s="368" t="s">
        <v>75</v>
      </c>
      <c r="K22" s="352">
        <f t="shared" si="4"/>
        <v>5860.3700000000026</v>
      </c>
      <c r="L22" s="346">
        <f t="shared" si="4"/>
        <v>39</v>
      </c>
      <c r="M22" s="366">
        <f t="shared" si="4"/>
        <v>851</v>
      </c>
      <c r="N22" s="366">
        <f t="shared" si="4"/>
        <v>30053</v>
      </c>
      <c r="O22" s="366">
        <f t="shared" si="4"/>
        <v>28952</v>
      </c>
      <c r="P22" s="366">
        <f t="shared" si="4"/>
        <v>8386</v>
      </c>
      <c r="Q22" s="366">
        <f t="shared" si="4"/>
        <v>7579</v>
      </c>
      <c r="R22" s="367" t="s">
        <v>75</v>
      </c>
      <c r="S22" s="368" t="s">
        <v>75</v>
      </c>
      <c r="T22" s="352">
        <f t="shared" si="4"/>
        <v>2124.3500000000004</v>
      </c>
    </row>
    <row r="23" spans="1:21" ht="17.25" customHeight="1" x14ac:dyDescent="0.25">
      <c r="A23" s="430"/>
      <c r="B23" s="42" t="s">
        <v>112</v>
      </c>
      <c r="C23" s="353">
        <f>C17/C7-1</f>
        <v>-1.5432098765432056E-2</v>
      </c>
      <c r="D23" s="369">
        <f>D17/D7-1</f>
        <v>8.4691373560687122E-2</v>
      </c>
      <c r="E23" s="369">
        <f>E17/E7-1</f>
        <v>0.15931912403601456</v>
      </c>
      <c r="F23" s="369">
        <f t="shared" ref="F23:T23" si="5">F17/F7-1</f>
        <v>0.18519449076083228</v>
      </c>
      <c r="G23" s="369">
        <f t="shared" si="5"/>
        <v>0.18066900833197197</v>
      </c>
      <c r="H23" s="369">
        <f t="shared" si="5"/>
        <v>0.22057971636379237</v>
      </c>
      <c r="I23" s="370" t="s">
        <v>75</v>
      </c>
      <c r="J23" s="371" t="s">
        <v>75</v>
      </c>
      <c r="K23" s="359">
        <f t="shared" si="5"/>
        <v>0.17739022780794644</v>
      </c>
      <c r="L23" s="353">
        <f t="shared" si="5"/>
        <v>0.1174698795180722</v>
      </c>
      <c r="M23" s="369">
        <f t="shared" si="5"/>
        <v>0.23295921160689836</v>
      </c>
      <c r="N23" s="369">
        <f t="shared" si="5"/>
        <v>0.46371645913376236</v>
      </c>
      <c r="O23" s="369">
        <f t="shared" si="5"/>
        <v>0.52275969160211622</v>
      </c>
      <c r="P23" s="369">
        <f t="shared" si="5"/>
        <v>0.4622677911912243</v>
      </c>
      <c r="Q23" s="369">
        <f t="shared" si="5"/>
        <v>0.51088641725648798</v>
      </c>
      <c r="R23" s="370" t="s">
        <v>75</v>
      </c>
      <c r="S23" s="371" t="s">
        <v>75</v>
      </c>
      <c r="T23" s="359">
        <f t="shared" si="5"/>
        <v>0.39712672686145867</v>
      </c>
    </row>
    <row r="24" spans="1:21" ht="7.5" customHeight="1" x14ac:dyDescent="0.25">
      <c r="A24" s="43"/>
      <c r="B24" s="30"/>
      <c r="C24" s="44"/>
      <c r="D24" s="44"/>
      <c r="E24" s="44"/>
      <c r="F24" s="44"/>
      <c r="G24" s="44"/>
      <c r="H24" s="44"/>
      <c r="I24" s="45"/>
      <c r="J24" s="45"/>
      <c r="K24" s="44"/>
      <c r="L24" s="44"/>
      <c r="M24" s="44"/>
      <c r="N24" s="44"/>
      <c r="O24" s="44"/>
      <c r="P24" s="44"/>
      <c r="Q24" s="44"/>
      <c r="R24" s="45"/>
      <c r="S24" s="45"/>
      <c r="T24" s="44"/>
    </row>
    <row r="25" spans="1:21" ht="15" customHeight="1" x14ac:dyDescent="0.25">
      <c r="A25" s="46" t="s">
        <v>115</v>
      </c>
    </row>
    <row r="26" spans="1:21" ht="15" customHeight="1" x14ac:dyDescent="0.25">
      <c r="A26" s="62"/>
    </row>
    <row r="27" spans="1:21" x14ac:dyDescent="0.25">
      <c r="C27" s="63"/>
      <c r="D27" s="63"/>
      <c r="E27" s="64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</row>
  </sheetData>
  <mergeCells count="29">
    <mergeCell ref="A22:A23"/>
    <mergeCell ref="A14:B14"/>
    <mergeCell ref="A15:B15"/>
    <mergeCell ref="A16:B16"/>
    <mergeCell ref="A17:B17"/>
    <mergeCell ref="A18:A19"/>
    <mergeCell ref="A20:A21"/>
    <mergeCell ref="A13:B13"/>
    <mergeCell ref="M5:M6"/>
    <mergeCell ref="N5:O5"/>
    <mergeCell ref="P5:Q5"/>
    <mergeCell ref="R5:S5"/>
    <mergeCell ref="A8:B8"/>
    <mergeCell ref="A9:B9"/>
    <mergeCell ref="A10:B10"/>
    <mergeCell ref="A11:B11"/>
    <mergeCell ref="A12:B12"/>
    <mergeCell ref="T5:T6"/>
    <mergeCell ref="A7:B7"/>
    <mergeCell ref="A3:B6"/>
    <mergeCell ref="C3:K4"/>
    <mergeCell ref="L3:T4"/>
    <mergeCell ref="C5:C6"/>
    <mergeCell ref="D5:D6"/>
    <mergeCell ref="E5:F5"/>
    <mergeCell ref="G5:H5"/>
    <mergeCell ref="I5:J5"/>
    <mergeCell ref="K5:K6"/>
    <mergeCell ref="L5:L6"/>
  </mergeCells>
  <hyperlinks>
    <hyperlink ref="V2" location="OBSAH!A1" display="Zpět na obsah" xr:uid="{630A60AD-ABC2-49AE-A436-E140A2231A09}"/>
  </hyperlinks>
  <pageMargins left="0.70866141732283472" right="0.70866141732283472" top="0.78740157480314965" bottom="0.78740157480314965" header="0.31496062992125984" footer="0.31496062992125984"/>
  <pageSetup paperSize="9" scale="94" orientation="landscape" r:id="rId1"/>
  <colBreaks count="1" manualBreakCount="1">
    <brk id="2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7A438-85C7-4D1B-B0EA-46C6DBE041AF}">
  <dimension ref="A1:P26"/>
  <sheetViews>
    <sheetView showGridLines="0" zoomScaleNormal="100" workbookViewId="0"/>
  </sheetViews>
  <sheetFormatPr defaultRowHeight="15" x14ac:dyDescent="0.25"/>
  <cols>
    <col min="1" max="1" width="19.140625" customWidth="1"/>
    <col min="2" max="14" width="8.28515625" customWidth="1"/>
  </cols>
  <sheetData>
    <row r="1" spans="1:16" s="65" customFormat="1" ht="22.5" customHeight="1" x14ac:dyDescent="0.2">
      <c r="A1" s="4" t="s">
        <v>127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2"/>
      <c r="N1" s="11"/>
    </row>
    <row r="2" spans="1:16" s="66" customFormat="1" ht="18.75" customHeight="1" thickBot="1" x14ac:dyDescent="0.3">
      <c r="A2" s="13" t="s">
        <v>80</v>
      </c>
      <c r="N2" s="15" t="s">
        <v>81</v>
      </c>
      <c r="P2" s="16" t="s">
        <v>82</v>
      </c>
    </row>
    <row r="3" spans="1:16" ht="24.75" customHeight="1" x14ac:dyDescent="0.25">
      <c r="A3" s="446" t="s">
        <v>128</v>
      </c>
      <c r="B3" s="400" t="s">
        <v>84</v>
      </c>
      <c r="C3" s="402"/>
      <c r="D3" s="400" t="s">
        <v>85</v>
      </c>
      <c r="E3" s="402"/>
      <c r="F3" s="403" t="s">
        <v>86</v>
      </c>
      <c r="G3" s="401"/>
      <c r="H3" s="404"/>
      <c r="I3" s="403" t="s">
        <v>87</v>
      </c>
      <c r="J3" s="404"/>
      <c r="K3" s="400" t="s">
        <v>129</v>
      </c>
      <c r="L3" s="402"/>
      <c r="M3" s="403" t="s">
        <v>89</v>
      </c>
      <c r="N3" s="415"/>
    </row>
    <row r="4" spans="1:16" ht="12.75" customHeight="1" x14ac:dyDescent="0.25">
      <c r="A4" s="447"/>
      <c r="B4" s="394" t="s">
        <v>90</v>
      </c>
      <c r="C4" s="416" t="s">
        <v>130</v>
      </c>
      <c r="D4" s="394" t="s">
        <v>90</v>
      </c>
      <c r="E4" s="416" t="s">
        <v>130</v>
      </c>
      <c r="F4" s="394" t="s">
        <v>90</v>
      </c>
      <c r="G4" s="451" t="s">
        <v>131</v>
      </c>
      <c r="H4" s="452"/>
      <c r="I4" s="394" t="s">
        <v>90</v>
      </c>
      <c r="J4" s="412" t="s">
        <v>132</v>
      </c>
      <c r="K4" s="394" t="s">
        <v>90</v>
      </c>
      <c r="L4" s="412" t="s">
        <v>133</v>
      </c>
      <c r="M4" s="394" t="s">
        <v>90</v>
      </c>
      <c r="N4" s="407" t="s">
        <v>96</v>
      </c>
    </row>
    <row r="5" spans="1:16" ht="12.75" customHeight="1" x14ac:dyDescent="0.25">
      <c r="A5" s="447"/>
      <c r="B5" s="394"/>
      <c r="C5" s="421"/>
      <c r="D5" s="394"/>
      <c r="E5" s="421"/>
      <c r="F5" s="394"/>
      <c r="G5" s="449" t="s">
        <v>134</v>
      </c>
      <c r="H5" s="412" t="s">
        <v>135</v>
      </c>
      <c r="I5" s="394"/>
      <c r="J5" s="413"/>
      <c r="K5" s="394"/>
      <c r="L5" s="413"/>
      <c r="M5" s="394"/>
      <c r="N5" s="408"/>
    </row>
    <row r="6" spans="1:16" ht="21.75" customHeight="1" thickBot="1" x14ac:dyDescent="0.3">
      <c r="A6" s="448"/>
      <c r="B6" s="395"/>
      <c r="C6" s="422"/>
      <c r="D6" s="395"/>
      <c r="E6" s="422"/>
      <c r="F6" s="395"/>
      <c r="G6" s="450"/>
      <c r="H6" s="414"/>
      <c r="I6" s="395"/>
      <c r="J6" s="414"/>
      <c r="K6" s="395"/>
      <c r="L6" s="414"/>
      <c r="M6" s="395"/>
      <c r="N6" s="409"/>
    </row>
    <row r="7" spans="1:16" s="75" customFormat="1" ht="18.75" customHeight="1" x14ac:dyDescent="0.25">
      <c r="A7" s="67" t="s">
        <v>136</v>
      </c>
      <c r="B7" s="68">
        <v>1328</v>
      </c>
      <c r="C7" s="69">
        <v>1317</v>
      </c>
      <c r="D7" s="68">
        <v>21743</v>
      </c>
      <c r="E7" s="69">
        <v>20915</v>
      </c>
      <c r="F7" s="68">
        <v>514881</v>
      </c>
      <c r="G7" s="70">
        <v>41475</v>
      </c>
      <c r="H7" s="71">
        <v>499447</v>
      </c>
      <c r="I7" s="68">
        <v>142157</v>
      </c>
      <c r="J7" s="72">
        <v>136194</v>
      </c>
      <c r="K7" s="68">
        <v>104096</v>
      </c>
      <c r="L7" s="72">
        <v>100227</v>
      </c>
      <c r="M7" s="73">
        <v>46370.62</v>
      </c>
      <c r="N7" s="74">
        <v>4041.83</v>
      </c>
    </row>
    <row r="8" spans="1:16" s="75" customFormat="1" ht="18.75" customHeight="1" x14ac:dyDescent="0.25">
      <c r="A8" s="76" t="s">
        <v>137</v>
      </c>
      <c r="B8" s="58">
        <v>207</v>
      </c>
      <c r="C8" s="57">
        <v>204</v>
      </c>
      <c r="D8" s="58">
        <v>3379</v>
      </c>
      <c r="E8" s="57">
        <v>3152</v>
      </c>
      <c r="F8" s="58">
        <v>82684</v>
      </c>
      <c r="G8" s="77">
        <v>8822</v>
      </c>
      <c r="H8" s="28">
        <v>77876</v>
      </c>
      <c r="I8" s="58">
        <v>21923</v>
      </c>
      <c r="J8" s="26">
        <v>20112</v>
      </c>
      <c r="K8" s="58">
        <v>15990</v>
      </c>
      <c r="L8" s="26">
        <v>14912</v>
      </c>
      <c r="M8" s="78">
        <v>7120.62</v>
      </c>
      <c r="N8" s="32">
        <v>739.39</v>
      </c>
    </row>
    <row r="9" spans="1:16" s="75" customFormat="1" ht="18.75" customHeight="1" x14ac:dyDescent="0.25">
      <c r="A9" s="76" t="s">
        <v>138</v>
      </c>
      <c r="B9" s="58">
        <v>150</v>
      </c>
      <c r="C9" s="57">
        <v>148</v>
      </c>
      <c r="D9" s="58">
        <v>2235</v>
      </c>
      <c r="E9" s="57">
        <v>2147</v>
      </c>
      <c r="F9" s="58">
        <v>52731</v>
      </c>
      <c r="G9" s="77">
        <v>4138</v>
      </c>
      <c r="H9" s="28">
        <v>50952</v>
      </c>
      <c r="I9" s="58">
        <v>14788</v>
      </c>
      <c r="J9" s="26">
        <v>14115</v>
      </c>
      <c r="K9" s="58">
        <v>9940</v>
      </c>
      <c r="L9" s="26">
        <v>9425</v>
      </c>
      <c r="M9" s="78">
        <v>4527.8599999999997</v>
      </c>
      <c r="N9" s="32">
        <v>309.45999999999998</v>
      </c>
    </row>
    <row r="10" spans="1:16" s="75" customFormat="1" ht="18.75" customHeight="1" x14ac:dyDescent="0.25">
      <c r="A10" s="76" t="s">
        <v>139</v>
      </c>
      <c r="B10" s="58">
        <v>90</v>
      </c>
      <c r="C10" s="57">
        <v>90</v>
      </c>
      <c r="D10" s="58">
        <v>1370</v>
      </c>
      <c r="E10" s="57">
        <v>1335</v>
      </c>
      <c r="F10" s="58">
        <v>32471</v>
      </c>
      <c r="G10" s="77">
        <v>2626</v>
      </c>
      <c r="H10" s="28">
        <v>31925</v>
      </c>
      <c r="I10" s="58">
        <v>9123</v>
      </c>
      <c r="J10" s="26">
        <v>8859</v>
      </c>
      <c r="K10" s="58">
        <v>6818</v>
      </c>
      <c r="L10" s="26">
        <v>6697</v>
      </c>
      <c r="M10" s="78">
        <v>3086.23</v>
      </c>
      <c r="N10" s="32">
        <v>197.94</v>
      </c>
    </row>
    <row r="11" spans="1:16" s="75" customFormat="1" ht="18.75" customHeight="1" x14ac:dyDescent="0.25">
      <c r="A11" s="76" t="s">
        <v>140</v>
      </c>
      <c r="B11" s="58">
        <v>57</v>
      </c>
      <c r="C11" s="57">
        <v>56</v>
      </c>
      <c r="D11" s="58">
        <v>1175</v>
      </c>
      <c r="E11" s="57">
        <v>1123</v>
      </c>
      <c r="F11" s="58">
        <v>28804</v>
      </c>
      <c r="G11" s="77">
        <v>2290</v>
      </c>
      <c r="H11" s="28">
        <v>27816</v>
      </c>
      <c r="I11" s="58">
        <v>8248</v>
      </c>
      <c r="J11" s="26">
        <v>7793</v>
      </c>
      <c r="K11" s="58">
        <v>5694</v>
      </c>
      <c r="L11" s="26">
        <v>5359</v>
      </c>
      <c r="M11" s="78">
        <v>2426.88</v>
      </c>
      <c r="N11" s="32">
        <v>159.55000000000001</v>
      </c>
    </row>
    <row r="12" spans="1:16" s="75" customFormat="1" ht="18.75" customHeight="1" x14ac:dyDescent="0.25">
      <c r="A12" s="76" t="s">
        <v>141</v>
      </c>
      <c r="B12" s="58">
        <v>31</v>
      </c>
      <c r="C12" s="57">
        <v>31</v>
      </c>
      <c r="D12" s="58">
        <v>503</v>
      </c>
      <c r="E12" s="57">
        <v>486</v>
      </c>
      <c r="F12" s="58">
        <v>12247</v>
      </c>
      <c r="G12" s="77">
        <v>1193</v>
      </c>
      <c r="H12" s="28">
        <v>12039</v>
      </c>
      <c r="I12" s="58">
        <v>3438</v>
      </c>
      <c r="J12" s="26">
        <v>3354</v>
      </c>
      <c r="K12" s="58">
        <v>2277</v>
      </c>
      <c r="L12" s="26">
        <v>2252</v>
      </c>
      <c r="M12" s="78">
        <v>1024.49</v>
      </c>
      <c r="N12" s="32">
        <v>84.57</v>
      </c>
    </row>
    <row r="13" spans="1:16" s="75" customFormat="1" ht="18.75" customHeight="1" x14ac:dyDescent="0.25">
      <c r="A13" s="76" t="s">
        <v>142</v>
      </c>
      <c r="B13" s="58">
        <v>97</v>
      </c>
      <c r="C13" s="57">
        <v>96</v>
      </c>
      <c r="D13" s="58">
        <v>1733</v>
      </c>
      <c r="E13" s="57">
        <v>1672</v>
      </c>
      <c r="F13" s="58">
        <v>38077</v>
      </c>
      <c r="G13" s="77">
        <v>2388</v>
      </c>
      <c r="H13" s="28">
        <v>37047</v>
      </c>
      <c r="I13" s="58">
        <v>10774</v>
      </c>
      <c r="J13" s="26">
        <v>10420</v>
      </c>
      <c r="K13" s="58">
        <v>7395</v>
      </c>
      <c r="L13" s="26">
        <v>7137</v>
      </c>
      <c r="M13" s="78">
        <v>3408.22</v>
      </c>
      <c r="N13" s="32">
        <v>235.46</v>
      </c>
    </row>
    <row r="14" spans="1:16" s="75" customFormat="1" ht="18.75" customHeight="1" x14ac:dyDescent="0.25">
      <c r="A14" s="76" t="s">
        <v>143</v>
      </c>
      <c r="B14" s="58">
        <v>48</v>
      </c>
      <c r="C14" s="57">
        <v>48</v>
      </c>
      <c r="D14" s="58">
        <v>775</v>
      </c>
      <c r="E14" s="57">
        <v>761</v>
      </c>
      <c r="F14" s="58">
        <v>19446</v>
      </c>
      <c r="G14" s="77">
        <v>1300</v>
      </c>
      <c r="H14" s="28">
        <v>19202</v>
      </c>
      <c r="I14" s="58">
        <v>5435</v>
      </c>
      <c r="J14" s="26">
        <v>5354</v>
      </c>
      <c r="K14" s="58">
        <v>3883</v>
      </c>
      <c r="L14" s="26">
        <v>3839</v>
      </c>
      <c r="M14" s="78">
        <v>1744.1</v>
      </c>
      <c r="N14" s="32">
        <v>101.77</v>
      </c>
    </row>
    <row r="15" spans="1:16" s="75" customFormat="1" ht="18.75" customHeight="1" x14ac:dyDescent="0.25">
      <c r="A15" s="76" t="s">
        <v>144</v>
      </c>
      <c r="B15" s="58">
        <v>75</v>
      </c>
      <c r="C15" s="57">
        <v>75</v>
      </c>
      <c r="D15" s="58">
        <v>1197</v>
      </c>
      <c r="E15" s="57">
        <v>1174</v>
      </c>
      <c r="F15" s="58">
        <v>27466</v>
      </c>
      <c r="G15" s="77">
        <v>1969</v>
      </c>
      <c r="H15" s="28">
        <v>27108</v>
      </c>
      <c r="I15" s="58">
        <v>7443</v>
      </c>
      <c r="J15" s="26">
        <v>7331</v>
      </c>
      <c r="K15" s="58">
        <v>5337</v>
      </c>
      <c r="L15" s="26">
        <v>5269</v>
      </c>
      <c r="M15" s="78">
        <v>2576.5100000000002</v>
      </c>
      <c r="N15" s="32">
        <v>142.74</v>
      </c>
    </row>
    <row r="16" spans="1:16" s="75" customFormat="1" ht="18.75" customHeight="1" x14ac:dyDescent="0.25">
      <c r="A16" s="76" t="s">
        <v>145</v>
      </c>
      <c r="B16" s="58">
        <v>75</v>
      </c>
      <c r="C16" s="57">
        <v>74</v>
      </c>
      <c r="D16" s="58">
        <v>1123</v>
      </c>
      <c r="E16" s="57">
        <v>1081</v>
      </c>
      <c r="F16" s="58">
        <v>26248</v>
      </c>
      <c r="G16" s="77">
        <v>1829</v>
      </c>
      <c r="H16" s="28">
        <v>25440</v>
      </c>
      <c r="I16" s="58">
        <v>7168</v>
      </c>
      <c r="J16" s="26">
        <v>6905</v>
      </c>
      <c r="K16" s="58">
        <v>5518</v>
      </c>
      <c r="L16" s="26">
        <v>5352</v>
      </c>
      <c r="M16" s="78">
        <v>2468.6799999999998</v>
      </c>
      <c r="N16" s="32">
        <v>134.69</v>
      </c>
    </row>
    <row r="17" spans="1:14" s="75" customFormat="1" ht="18.75" customHeight="1" x14ac:dyDescent="0.25">
      <c r="A17" s="76" t="s">
        <v>146</v>
      </c>
      <c r="B17" s="58">
        <v>66</v>
      </c>
      <c r="C17" s="57">
        <v>65</v>
      </c>
      <c r="D17" s="58">
        <v>1109</v>
      </c>
      <c r="E17" s="57">
        <v>1043</v>
      </c>
      <c r="F17" s="58">
        <v>25464</v>
      </c>
      <c r="G17" s="77">
        <v>1872</v>
      </c>
      <c r="H17" s="28">
        <v>23960</v>
      </c>
      <c r="I17" s="58">
        <v>7168</v>
      </c>
      <c r="J17" s="26">
        <v>6467</v>
      </c>
      <c r="K17" s="58">
        <v>5447</v>
      </c>
      <c r="L17" s="26">
        <v>4940</v>
      </c>
      <c r="M17" s="78">
        <v>2383.0300000000002</v>
      </c>
      <c r="N17" s="32">
        <v>228.8</v>
      </c>
    </row>
    <row r="18" spans="1:14" s="75" customFormat="1" ht="18.75" customHeight="1" x14ac:dyDescent="0.25">
      <c r="A18" s="76" t="s">
        <v>147</v>
      </c>
      <c r="B18" s="58">
        <v>130</v>
      </c>
      <c r="C18" s="57">
        <v>130</v>
      </c>
      <c r="D18" s="58">
        <v>2266</v>
      </c>
      <c r="E18" s="57">
        <v>2217</v>
      </c>
      <c r="F18" s="58">
        <v>55588</v>
      </c>
      <c r="G18" s="77">
        <v>4689</v>
      </c>
      <c r="H18" s="28">
        <v>54819</v>
      </c>
      <c r="I18" s="58">
        <v>15400</v>
      </c>
      <c r="J18" s="26">
        <v>15104</v>
      </c>
      <c r="K18" s="58">
        <v>11697</v>
      </c>
      <c r="L18" s="26">
        <v>11527</v>
      </c>
      <c r="M18" s="78">
        <v>5091.68</v>
      </c>
      <c r="N18" s="32">
        <v>555.07000000000005</v>
      </c>
    </row>
    <row r="19" spans="1:14" s="75" customFormat="1" ht="18.75" customHeight="1" x14ac:dyDescent="0.25">
      <c r="A19" s="76" t="s">
        <v>148</v>
      </c>
      <c r="B19" s="58">
        <v>92</v>
      </c>
      <c r="C19" s="57">
        <v>92</v>
      </c>
      <c r="D19" s="58">
        <v>1385</v>
      </c>
      <c r="E19" s="57">
        <v>1355</v>
      </c>
      <c r="F19" s="58">
        <v>31582</v>
      </c>
      <c r="G19" s="77">
        <v>2676</v>
      </c>
      <c r="H19" s="28">
        <v>31035</v>
      </c>
      <c r="I19" s="58">
        <v>8689</v>
      </c>
      <c r="J19" s="26">
        <v>8477</v>
      </c>
      <c r="K19" s="58">
        <v>6320</v>
      </c>
      <c r="L19" s="26">
        <v>6222</v>
      </c>
      <c r="M19" s="78">
        <v>3017.57</v>
      </c>
      <c r="N19" s="32">
        <v>288.24</v>
      </c>
    </row>
    <row r="20" spans="1:14" s="75" customFormat="1" ht="18.75" customHeight="1" x14ac:dyDescent="0.25">
      <c r="A20" s="76" t="s">
        <v>149</v>
      </c>
      <c r="B20" s="58">
        <v>72</v>
      </c>
      <c r="C20" s="57">
        <v>70</v>
      </c>
      <c r="D20" s="58">
        <v>1172</v>
      </c>
      <c r="E20" s="57">
        <v>1133</v>
      </c>
      <c r="F20" s="58">
        <v>27823</v>
      </c>
      <c r="G20" s="77">
        <v>1669</v>
      </c>
      <c r="H20" s="28">
        <v>27188</v>
      </c>
      <c r="I20" s="58">
        <v>7518</v>
      </c>
      <c r="J20" s="26">
        <v>7294</v>
      </c>
      <c r="K20" s="58">
        <v>6297</v>
      </c>
      <c r="L20" s="26">
        <v>6085</v>
      </c>
      <c r="M20" s="78">
        <v>2560.15</v>
      </c>
      <c r="N20" s="32">
        <v>293.45999999999998</v>
      </c>
    </row>
    <row r="21" spans="1:14" s="75" customFormat="1" ht="18.75" customHeight="1" x14ac:dyDescent="0.25">
      <c r="A21" s="76" t="s">
        <v>150</v>
      </c>
      <c r="B21" s="58">
        <v>138</v>
      </c>
      <c r="C21" s="57">
        <v>138</v>
      </c>
      <c r="D21" s="58">
        <v>2321</v>
      </c>
      <c r="E21" s="57">
        <v>2236</v>
      </c>
      <c r="F21" s="58">
        <v>54250</v>
      </c>
      <c r="G21" s="77">
        <v>4014</v>
      </c>
      <c r="H21" s="28">
        <v>53040</v>
      </c>
      <c r="I21" s="58">
        <v>15042</v>
      </c>
      <c r="J21" s="26">
        <v>14609</v>
      </c>
      <c r="K21" s="58">
        <v>11483</v>
      </c>
      <c r="L21" s="26">
        <v>11211</v>
      </c>
      <c r="M21" s="78">
        <v>4934.6000000000004</v>
      </c>
      <c r="N21" s="32">
        <v>570.69000000000005</v>
      </c>
    </row>
    <row r="22" spans="1:14" s="75" customFormat="1" ht="7.5" customHeight="1" x14ac:dyDescent="0.25">
      <c r="A22" s="79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80"/>
      <c r="N22" s="80"/>
    </row>
    <row r="23" spans="1:14" s="37" customFormat="1" ht="15" customHeight="1" x14ac:dyDescent="0.2">
      <c r="A23" s="46" t="s">
        <v>115</v>
      </c>
    </row>
    <row r="24" spans="1:14" s="41" customFormat="1" ht="15" customHeight="1" x14ac:dyDescent="0.25">
      <c r="A24" s="47" t="s">
        <v>116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 ht="17.25" customHeight="1" x14ac:dyDescent="0.25">
      <c r="A25" s="48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</row>
    <row r="26" spans="1:14" x14ac:dyDescent="0.25"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</sheetData>
  <mergeCells count="21">
    <mergeCell ref="M4:M6"/>
    <mergeCell ref="N4:N6"/>
    <mergeCell ref="G5:G6"/>
    <mergeCell ref="H5:H6"/>
    <mergeCell ref="M3:N3"/>
    <mergeCell ref="G4:H4"/>
    <mergeCell ref="I4:I6"/>
    <mergeCell ref="J4:J6"/>
    <mergeCell ref="K4:K6"/>
    <mergeCell ref="K3:L3"/>
    <mergeCell ref="L4:L6"/>
    <mergeCell ref="A3:A6"/>
    <mergeCell ref="B3:C3"/>
    <mergeCell ref="D3:E3"/>
    <mergeCell ref="F3:H3"/>
    <mergeCell ref="I3:J3"/>
    <mergeCell ref="B4:B6"/>
    <mergeCell ref="C4:C6"/>
    <mergeCell ref="D4:D6"/>
    <mergeCell ref="E4:E6"/>
    <mergeCell ref="F4:F6"/>
  </mergeCells>
  <hyperlinks>
    <hyperlink ref="P2" location="OBSAH!A1" display="Zpět na obsah" xr:uid="{035C2274-ABE1-48EA-9208-CABF77DA509B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CFAD3-59B5-47FD-96F5-6B4B82E5A9D0}">
  <dimension ref="A1:V22"/>
  <sheetViews>
    <sheetView showGridLines="0" zoomScaleNormal="100" workbookViewId="0"/>
  </sheetViews>
  <sheetFormatPr defaultRowHeight="15" x14ac:dyDescent="0.25"/>
  <cols>
    <col min="1" max="1" width="17.85546875" customWidth="1"/>
    <col min="2" max="19" width="6.28515625" customWidth="1"/>
  </cols>
  <sheetData>
    <row r="1" spans="1:22" ht="22.5" customHeight="1" x14ac:dyDescent="0.25">
      <c r="A1" s="4" t="s">
        <v>151</v>
      </c>
    </row>
    <row r="2" spans="1:22" ht="18.75" customHeight="1" thickBot="1" x14ac:dyDescent="0.3">
      <c r="A2" s="13" t="s">
        <v>80</v>
      </c>
      <c r="Q2" s="66"/>
      <c r="R2" s="66"/>
      <c r="S2" s="15" t="s">
        <v>81</v>
      </c>
      <c r="T2" s="66"/>
      <c r="U2" s="16" t="s">
        <v>82</v>
      </c>
    </row>
    <row r="3" spans="1:22" ht="21" customHeight="1" x14ac:dyDescent="0.25">
      <c r="A3" s="456" t="s">
        <v>128</v>
      </c>
      <c r="B3" s="453" t="s">
        <v>152</v>
      </c>
      <c r="C3" s="454"/>
      <c r="D3" s="458"/>
      <c r="E3" s="459" t="s">
        <v>153</v>
      </c>
      <c r="F3" s="459"/>
      <c r="G3" s="459"/>
      <c r="H3" s="460" t="s">
        <v>154</v>
      </c>
      <c r="I3" s="461"/>
      <c r="J3" s="462"/>
      <c r="K3" s="463" t="s">
        <v>155</v>
      </c>
      <c r="L3" s="464"/>
      <c r="M3" s="465"/>
      <c r="N3" s="466" t="s">
        <v>156</v>
      </c>
      <c r="O3" s="454"/>
      <c r="P3" s="455"/>
      <c r="Q3" s="453" t="s">
        <v>157</v>
      </c>
      <c r="R3" s="454"/>
      <c r="S3" s="455"/>
    </row>
    <row r="4" spans="1:22" ht="15.75" customHeight="1" thickBot="1" x14ac:dyDescent="0.3">
      <c r="A4" s="457" t="s">
        <v>158</v>
      </c>
      <c r="B4" s="81" t="s">
        <v>120</v>
      </c>
      <c r="C4" s="82" t="s">
        <v>159</v>
      </c>
      <c r="D4" s="83" t="s">
        <v>122</v>
      </c>
      <c r="E4" s="84" t="s">
        <v>120</v>
      </c>
      <c r="F4" s="85" t="s">
        <v>159</v>
      </c>
      <c r="G4" s="84" t="s">
        <v>122</v>
      </c>
      <c r="H4" s="81" t="s">
        <v>120</v>
      </c>
      <c r="I4" s="82" t="s">
        <v>159</v>
      </c>
      <c r="J4" s="83" t="s">
        <v>122</v>
      </c>
      <c r="K4" s="86" t="s">
        <v>120</v>
      </c>
      <c r="L4" s="87" t="s">
        <v>159</v>
      </c>
      <c r="M4" s="88" t="s">
        <v>122</v>
      </c>
      <c r="N4" s="82" t="s">
        <v>120</v>
      </c>
      <c r="O4" s="87" t="s">
        <v>159</v>
      </c>
      <c r="P4" s="82" t="s">
        <v>122</v>
      </c>
      <c r="Q4" s="81" t="s">
        <v>120</v>
      </c>
      <c r="R4" s="82" t="s">
        <v>159</v>
      </c>
      <c r="S4" s="89" t="s">
        <v>122</v>
      </c>
    </row>
    <row r="5" spans="1:22" ht="18.75" customHeight="1" x14ac:dyDescent="0.25">
      <c r="A5" s="67" t="s">
        <v>136</v>
      </c>
      <c r="B5" s="90">
        <v>889</v>
      </c>
      <c r="C5" s="91">
        <v>16723</v>
      </c>
      <c r="D5" s="92">
        <v>411733</v>
      </c>
      <c r="E5" s="93">
        <v>34</v>
      </c>
      <c r="F5" s="94">
        <v>228</v>
      </c>
      <c r="G5" s="95">
        <v>4968</v>
      </c>
      <c r="H5" s="96">
        <v>29</v>
      </c>
      <c r="I5" s="94">
        <v>194</v>
      </c>
      <c r="J5" s="97">
        <v>1155</v>
      </c>
      <c r="K5" s="93">
        <v>5</v>
      </c>
      <c r="L5" s="98">
        <v>94</v>
      </c>
      <c r="M5" s="99">
        <v>2163</v>
      </c>
      <c r="N5" s="93">
        <v>46</v>
      </c>
      <c r="O5" s="98">
        <v>478</v>
      </c>
      <c r="P5" s="99">
        <v>11862</v>
      </c>
      <c r="Q5" s="90">
        <v>325</v>
      </c>
      <c r="R5" s="91">
        <v>4026</v>
      </c>
      <c r="S5" s="100">
        <v>83000</v>
      </c>
      <c r="U5" s="101"/>
      <c r="V5" s="101"/>
    </row>
    <row r="6" spans="1:22" ht="18.75" customHeight="1" x14ac:dyDescent="0.25">
      <c r="A6" s="76" t="s">
        <v>137</v>
      </c>
      <c r="B6" s="102">
        <v>106</v>
      </c>
      <c r="C6" s="103">
        <v>2048</v>
      </c>
      <c r="D6" s="104">
        <v>53896</v>
      </c>
      <c r="E6" s="105">
        <v>1</v>
      </c>
      <c r="F6" s="106">
        <v>10</v>
      </c>
      <c r="G6" s="107">
        <v>283</v>
      </c>
      <c r="H6" s="102">
        <v>4</v>
      </c>
      <c r="I6" s="106">
        <v>39</v>
      </c>
      <c r="J6" s="108">
        <v>187</v>
      </c>
      <c r="K6" s="105">
        <v>2</v>
      </c>
      <c r="L6" s="109">
        <v>50</v>
      </c>
      <c r="M6" s="110">
        <v>1020</v>
      </c>
      <c r="N6" s="105">
        <v>10</v>
      </c>
      <c r="O6" s="109">
        <v>87</v>
      </c>
      <c r="P6" s="110">
        <v>2290</v>
      </c>
      <c r="Q6" s="102">
        <v>84</v>
      </c>
      <c r="R6" s="103">
        <v>1145</v>
      </c>
      <c r="S6" s="111">
        <v>25008</v>
      </c>
      <c r="U6" s="101"/>
      <c r="V6" s="101"/>
    </row>
    <row r="7" spans="1:22" ht="18.75" customHeight="1" x14ac:dyDescent="0.25">
      <c r="A7" s="76" t="s">
        <v>138</v>
      </c>
      <c r="B7" s="102">
        <v>109</v>
      </c>
      <c r="C7" s="103">
        <v>1790</v>
      </c>
      <c r="D7" s="104">
        <v>44338</v>
      </c>
      <c r="E7" s="105">
        <v>6</v>
      </c>
      <c r="F7" s="106">
        <v>31</v>
      </c>
      <c r="G7" s="107">
        <v>730</v>
      </c>
      <c r="H7" s="102">
        <v>1</v>
      </c>
      <c r="I7" s="106">
        <v>10</v>
      </c>
      <c r="J7" s="108">
        <v>36</v>
      </c>
      <c r="K7" s="112">
        <v>0</v>
      </c>
      <c r="L7" s="113">
        <v>0</v>
      </c>
      <c r="M7" s="114">
        <v>0</v>
      </c>
      <c r="N7" s="105">
        <v>3</v>
      </c>
      <c r="O7" s="109">
        <v>13</v>
      </c>
      <c r="P7" s="110">
        <v>285</v>
      </c>
      <c r="Q7" s="102">
        <v>31</v>
      </c>
      <c r="R7" s="103">
        <v>391</v>
      </c>
      <c r="S7" s="111">
        <v>7342</v>
      </c>
      <c r="U7" s="101"/>
      <c r="V7" s="101"/>
    </row>
    <row r="8" spans="1:22" ht="18.75" customHeight="1" x14ac:dyDescent="0.25">
      <c r="A8" s="76" t="s">
        <v>139</v>
      </c>
      <c r="B8" s="102">
        <v>70</v>
      </c>
      <c r="C8" s="103">
        <v>1200</v>
      </c>
      <c r="D8" s="104">
        <v>28814</v>
      </c>
      <c r="E8" s="105">
        <v>2</v>
      </c>
      <c r="F8" s="106">
        <v>21</v>
      </c>
      <c r="G8" s="107">
        <v>458</v>
      </c>
      <c r="H8" s="102">
        <v>2</v>
      </c>
      <c r="I8" s="106">
        <v>5</v>
      </c>
      <c r="J8" s="108">
        <v>31</v>
      </c>
      <c r="K8" s="112">
        <v>0</v>
      </c>
      <c r="L8" s="113">
        <v>0</v>
      </c>
      <c r="M8" s="114">
        <v>0</v>
      </c>
      <c r="N8" s="105">
        <v>2</v>
      </c>
      <c r="O8" s="109">
        <v>33</v>
      </c>
      <c r="P8" s="110">
        <v>749</v>
      </c>
      <c r="Q8" s="102">
        <v>14</v>
      </c>
      <c r="R8" s="103">
        <v>111</v>
      </c>
      <c r="S8" s="111">
        <v>2419</v>
      </c>
      <c r="U8" s="101"/>
      <c r="V8" s="101"/>
    </row>
    <row r="9" spans="1:22" ht="18.75" customHeight="1" x14ac:dyDescent="0.25">
      <c r="A9" s="76" t="s">
        <v>140</v>
      </c>
      <c r="B9" s="102">
        <v>42</v>
      </c>
      <c r="C9" s="103">
        <v>1014</v>
      </c>
      <c r="D9" s="104">
        <v>25270</v>
      </c>
      <c r="E9" s="115">
        <v>0</v>
      </c>
      <c r="F9" s="116">
        <v>0</v>
      </c>
      <c r="G9" s="117">
        <v>0</v>
      </c>
      <c r="H9" s="102">
        <v>2</v>
      </c>
      <c r="I9" s="118">
        <v>8</v>
      </c>
      <c r="J9" s="108">
        <v>65</v>
      </c>
      <c r="K9" s="112">
        <v>0</v>
      </c>
      <c r="L9" s="113">
        <v>0</v>
      </c>
      <c r="M9" s="114">
        <v>0</v>
      </c>
      <c r="N9" s="105">
        <v>3</v>
      </c>
      <c r="O9" s="118">
        <v>28</v>
      </c>
      <c r="P9" s="110">
        <v>729</v>
      </c>
      <c r="Q9" s="102">
        <v>10</v>
      </c>
      <c r="R9" s="103">
        <v>125</v>
      </c>
      <c r="S9" s="111">
        <v>2740</v>
      </c>
      <c r="U9" s="101"/>
      <c r="V9" s="101"/>
    </row>
    <row r="10" spans="1:22" ht="18.75" customHeight="1" x14ac:dyDescent="0.25">
      <c r="A10" s="76" t="s">
        <v>141</v>
      </c>
      <c r="B10" s="102">
        <v>21</v>
      </c>
      <c r="C10" s="103">
        <v>419</v>
      </c>
      <c r="D10" s="104">
        <v>10908</v>
      </c>
      <c r="E10" s="105">
        <v>2</v>
      </c>
      <c r="F10" s="106">
        <v>6</v>
      </c>
      <c r="G10" s="107">
        <v>84</v>
      </c>
      <c r="H10" s="112">
        <v>0</v>
      </c>
      <c r="I10" s="116">
        <v>0</v>
      </c>
      <c r="J10" s="114">
        <v>0</v>
      </c>
      <c r="K10" s="112">
        <v>0</v>
      </c>
      <c r="L10" s="113">
        <v>0</v>
      </c>
      <c r="M10" s="114">
        <v>0</v>
      </c>
      <c r="N10" s="112">
        <v>0</v>
      </c>
      <c r="O10" s="113">
        <v>0</v>
      </c>
      <c r="P10" s="114">
        <v>0</v>
      </c>
      <c r="Q10" s="102">
        <v>8</v>
      </c>
      <c r="R10" s="103">
        <v>78</v>
      </c>
      <c r="S10" s="111">
        <v>1255</v>
      </c>
      <c r="U10" s="101"/>
      <c r="V10" s="101"/>
    </row>
    <row r="11" spans="1:22" ht="18.75" customHeight="1" x14ac:dyDescent="0.25">
      <c r="A11" s="76" t="s">
        <v>142</v>
      </c>
      <c r="B11" s="102">
        <v>59</v>
      </c>
      <c r="C11" s="103">
        <v>1335</v>
      </c>
      <c r="D11" s="104">
        <v>30775</v>
      </c>
      <c r="E11" s="105">
        <v>6</v>
      </c>
      <c r="F11" s="106">
        <v>35</v>
      </c>
      <c r="G11" s="107">
        <v>686</v>
      </c>
      <c r="H11" s="102">
        <v>4</v>
      </c>
      <c r="I11" s="106">
        <v>23</v>
      </c>
      <c r="J11" s="106">
        <v>105</v>
      </c>
      <c r="K11" s="112">
        <v>0</v>
      </c>
      <c r="L11" s="113">
        <v>0</v>
      </c>
      <c r="M11" s="114">
        <v>0</v>
      </c>
      <c r="N11" s="105">
        <v>2</v>
      </c>
      <c r="O11" s="109">
        <v>22</v>
      </c>
      <c r="P11" s="110">
        <v>590</v>
      </c>
      <c r="Q11" s="102">
        <v>26</v>
      </c>
      <c r="R11" s="103">
        <v>318</v>
      </c>
      <c r="S11" s="111">
        <v>5921</v>
      </c>
      <c r="U11" s="101"/>
      <c r="V11" s="101"/>
    </row>
    <row r="12" spans="1:22" ht="18.75" customHeight="1" x14ac:dyDescent="0.25">
      <c r="A12" s="76" t="s">
        <v>143</v>
      </c>
      <c r="B12" s="102">
        <v>36</v>
      </c>
      <c r="C12" s="103">
        <v>665</v>
      </c>
      <c r="D12" s="104">
        <v>16794</v>
      </c>
      <c r="E12" s="105">
        <v>2</v>
      </c>
      <c r="F12" s="106">
        <v>6</v>
      </c>
      <c r="G12" s="107">
        <v>135</v>
      </c>
      <c r="H12" s="112">
        <v>0</v>
      </c>
      <c r="I12" s="116">
        <v>0</v>
      </c>
      <c r="J12" s="114">
        <v>0</v>
      </c>
      <c r="K12" s="112">
        <v>0</v>
      </c>
      <c r="L12" s="113">
        <v>0</v>
      </c>
      <c r="M12" s="114">
        <v>0</v>
      </c>
      <c r="N12" s="105">
        <v>1</v>
      </c>
      <c r="O12" s="109">
        <v>11</v>
      </c>
      <c r="P12" s="110">
        <v>282</v>
      </c>
      <c r="Q12" s="102">
        <v>9</v>
      </c>
      <c r="R12" s="103">
        <v>93</v>
      </c>
      <c r="S12" s="111">
        <v>2235</v>
      </c>
      <c r="U12" s="101"/>
      <c r="V12" s="101"/>
    </row>
    <row r="13" spans="1:22" ht="18.75" customHeight="1" x14ac:dyDescent="0.25">
      <c r="A13" s="76" t="s">
        <v>144</v>
      </c>
      <c r="B13" s="102">
        <v>54</v>
      </c>
      <c r="C13" s="103">
        <v>976</v>
      </c>
      <c r="D13" s="104">
        <v>22737</v>
      </c>
      <c r="E13" s="105">
        <v>1</v>
      </c>
      <c r="F13" s="118">
        <v>12</v>
      </c>
      <c r="G13" s="107">
        <v>256</v>
      </c>
      <c r="H13" s="102">
        <v>2</v>
      </c>
      <c r="I13" s="106">
        <v>18</v>
      </c>
      <c r="J13" s="108">
        <v>126</v>
      </c>
      <c r="K13" s="112">
        <v>0</v>
      </c>
      <c r="L13" s="113">
        <v>0</v>
      </c>
      <c r="M13" s="114">
        <v>0</v>
      </c>
      <c r="N13" s="105">
        <v>4</v>
      </c>
      <c r="O13" s="109">
        <v>41</v>
      </c>
      <c r="P13" s="110">
        <v>1018</v>
      </c>
      <c r="Q13" s="102">
        <v>14</v>
      </c>
      <c r="R13" s="103">
        <v>150</v>
      </c>
      <c r="S13" s="111">
        <v>3329</v>
      </c>
      <c r="U13" s="101"/>
      <c r="V13" s="101"/>
    </row>
    <row r="14" spans="1:22" ht="18.75" customHeight="1" x14ac:dyDescent="0.25">
      <c r="A14" s="76" t="s">
        <v>145</v>
      </c>
      <c r="B14" s="102">
        <v>60</v>
      </c>
      <c r="C14" s="103">
        <v>933</v>
      </c>
      <c r="D14" s="104">
        <v>22064</v>
      </c>
      <c r="E14" s="112">
        <v>0</v>
      </c>
      <c r="F14" s="113">
        <v>0</v>
      </c>
      <c r="G14" s="114">
        <v>0</v>
      </c>
      <c r="H14" s="112">
        <v>0</v>
      </c>
      <c r="I14" s="113">
        <v>0</v>
      </c>
      <c r="J14" s="114">
        <v>0</v>
      </c>
      <c r="K14" s="105">
        <v>1</v>
      </c>
      <c r="L14" s="109">
        <v>25</v>
      </c>
      <c r="M14" s="104">
        <v>602</v>
      </c>
      <c r="N14" s="105">
        <v>1</v>
      </c>
      <c r="O14" s="109">
        <v>12</v>
      </c>
      <c r="P14" s="110">
        <v>221</v>
      </c>
      <c r="Q14" s="102">
        <v>13</v>
      </c>
      <c r="R14" s="103">
        <v>153</v>
      </c>
      <c r="S14" s="111">
        <v>3361</v>
      </c>
      <c r="U14" s="101"/>
      <c r="V14" s="101"/>
    </row>
    <row r="15" spans="1:22" ht="18.75" customHeight="1" x14ac:dyDescent="0.25">
      <c r="A15" s="76" t="s">
        <v>146</v>
      </c>
      <c r="B15" s="102">
        <v>40</v>
      </c>
      <c r="C15" s="103">
        <v>843</v>
      </c>
      <c r="D15" s="104">
        <v>19848</v>
      </c>
      <c r="E15" s="105">
        <v>4</v>
      </c>
      <c r="F15" s="106">
        <v>21</v>
      </c>
      <c r="G15" s="107">
        <v>379</v>
      </c>
      <c r="H15" s="102">
        <v>4</v>
      </c>
      <c r="I15" s="109">
        <v>17</v>
      </c>
      <c r="J15" s="104">
        <v>122</v>
      </c>
      <c r="K15" s="112">
        <v>0</v>
      </c>
      <c r="L15" s="113">
        <v>0</v>
      </c>
      <c r="M15" s="114">
        <v>0</v>
      </c>
      <c r="N15" s="105">
        <v>4</v>
      </c>
      <c r="O15" s="109">
        <v>42</v>
      </c>
      <c r="P15" s="110">
        <v>1164</v>
      </c>
      <c r="Q15" s="102">
        <v>14</v>
      </c>
      <c r="R15" s="103">
        <v>186</v>
      </c>
      <c r="S15" s="111">
        <v>3951</v>
      </c>
      <c r="U15" s="101"/>
      <c r="V15" s="101"/>
    </row>
    <row r="16" spans="1:22" ht="18.75" customHeight="1" x14ac:dyDescent="0.25">
      <c r="A16" s="76" t="s">
        <v>147</v>
      </c>
      <c r="B16" s="102">
        <v>86</v>
      </c>
      <c r="C16" s="103">
        <v>1769</v>
      </c>
      <c r="D16" s="104">
        <v>44940</v>
      </c>
      <c r="E16" s="105">
        <v>4</v>
      </c>
      <c r="F16" s="109">
        <v>40</v>
      </c>
      <c r="G16" s="110">
        <v>863</v>
      </c>
      <c r="H16" s="102">
        <v>4</v>
      </c>
      <c r="I16" s="109">
        <v>32</v>
      </c>
      <c r="J16" s="104">
        <v>243</v>
      </c>
      <c r="K16" s="112">
        <v>0</v>
      </c>
      <c r="L16" s="113">
        <v>0</v>
      </c>
      <c r="M16" s="114">
        <v>0</v>
      </c>
      <c r="N16" s="105">
        <v>5</v>
      </c>
      <c r="O16" s="109">
        <v>72</v>
      </c>
      <c r="P16" s="110">
        <v>1998</v>
      </c>
      <c r="Q16" s="102">
        <v>31</v>
      </c>
      <c r="R16" s="103">
        <v>353</v>
      </c>
      <c r="S16" s="111">
        <v>7544</v>
      </c>
      <c r="U16" s="101"/>
      <c r="V16" s="101"/>
    </row>
    <row r="17" spans="1:22" ht="18.75" customHeight="1" x14ac:dyDescent="0.25">
      <c r="A17" s="76" t="s">
        <v>148</v>
      </c>
      <c r="B17" s="102">
        <v>67</v>
      </c>
      <c r="C17" s="103">
        <v>1155</v>
      </c>
      <c r="D17" s="104">
        <v>27131</v>
      </c>
      <c r="E17" s="105">
        <v>3</v>
      </c>
      <c r="F17" s="109">
        <v>26</v>
      </c>
      <c r="G17" s="110">
        <v>663</v>
      </c>
      <c r="H17" s="102">
        <v>3</v>
      </c>
      <c r="I17" s="109">
        <v>10</v>
      </c>
      <c r="J17" s="104">
        <v>68</v>
      </c>
      <c r="K17" s="112">
        <v>0</v>
      </c>
      <c r="L17" s="113">
        <v>0</v>
      </c>
      <c r="M17" s="114">
        <v>0</v>
      </c>
      <c r="N17" s="105">
        <v>2</v>
      </c>
      <c r="O17" s="109">
        <v>20</v>
      </c>
      <c r="P17" s="110">
        <v>514</v>
      </c>
      <c r="Q17" s="102">
        <v>17</v>
      </c>
      <c r="R17" s="103">
        <v>174</v>
      </c>
      <c r="S17" s="111">
        <v>3206</v>
      </c>
      <c r="U17" s="101"/>
      <c r="V17" s="101"/>
    </row>
    <row r="18" spans="1:22" ht="18.75" customHeight="1" x14ac:dyDescent="0.25">
      <c r="A18" s="76" t="s">
        <v>149</v>
      </c>
      <c r="B18" s="102">
        <v>50</v>
      </c>
      <c r="C18" s="103">
        <v>913</v>
      </c>
      <c r="D18" s="104">
        <v>22560</v>
      </c>
      <c r="E18" s="105">
        <v>1</v>
      </c>
      <c r="F18" s="109">
        <v>7</v>
      </c>
      <c r="G18" s="110">
        <v>120</v>
      </c>
      <c r="H18" s="102">
        <v>2</v>
      </c>
      <c r="I18" s="109">
        <v>30</v>
      </c>
      <c r="J18" s="104">
        <v>158</v>
      </c>
      <c r="K18" s="105">
        <v>1</v>
      </c>
      <c r="L18" s="109">
        <v>16</v>
      </c>
      <c r="M18" s="110">
        <v>454</v>
      </c>
      <c r="N18" s="105">
        <v>4</v>
      </c>
      <c r="O18" s="109">
        <v>41</v>
      </c>
      <c r="P18" s="110">
        <v>1187</v>
      </c>
      <c r="Q18" s="102">
        <v>14</v>
      </c>
      <c r="R18" s="103">
        <v>165</v>
      </c>
      <c r="S18" s="111">
        <v>3344</v>
      </c>
      <c r="U18" s="101"/>
      <c r="V18" s="101"/>
    </row>
    <row r="19" spans="1:22" ht="18.75" customHeight="1" x14ac:dyDescent="0.25">
      <c r="A19" s="76" t="s">
        <v>150</v>
      </c>
      <c r="B19" s="102">
        <v>89</v>
      </c>
      <c r="C19" s="103">
        <v>1663</v>
      </c>
      <c r="D19" s="104">
        <v>41658</v>
      </c>
      <c r="E19" s="105">
        <v>2</v>
      </c>
      <c r="F19" s="109">
        <v>13</v>
      </c>
      <c r="G19" s="110">
        <v>311</v>
      </c>
      <c r="H19" s="102">
        <v>1</v>
      </c>
      <c r="I19" s="109">
        <v>2</v>
      </c>
      <c r="J19" s="104">
        <v>14</v>
      </c>
      <c r="K19" s="105">
        <v>1</v>
      </c>
      <c r="L19" s="109">
        <v>3</v>
      </c>
      <c r="M19" s="110">
        <v>87</v>
      </c>
      <c r="N19" s="105">
        <v>5</v>
      </c>
      <c r="O19" s="109">
        <v>56</v>
      </c>
      <c r="P19" s="110">
        <v>835</v>
      </c>
      <c r="Q19" s="102">
        <v>40</v>
      </c>
      <c r="R19" s="103">
        <v>584</v>
      </c>
      <c r="S19" s="111">
        <v>11345</v>
      </c>
      <c r="U19" s="101"/>
      <c r="V19" s="101"/>
    </row>
    <row r="20" spans="1:22" ht="15" customHeight="1" x14ac:dyDescent="0.25">
      <c r="A20" s="79"/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</row>
    <row r="21" spans="1:22" ht="15" customHeight="1" x14ac:dyDescent="0.25">
      <c r="A21" s="120"/>
    </row>
    <row r="22" spans="1:22" x14ac:dyDescent="0.25">
      <c r="L22" s="121"/>
      <c r="M22" s="121"/>
    </row>
  </sheetData>
  <mergeCells count="7">
    <mergeCell ref="Q3:S3"/>
    <mergeCell ref="A3:A4"/>
    <mergeCell ref="B3:D3"/>
    <mergeCell ref="E3:G3"/>
    <mergeCell ref="H3:J3"/>
    <mergeCell ref="K3:M3"/>
    <mergeCell ref="N3:P3"/>
  </mergeCells>
  <hyperlinks>
    <hyperlink ref="U2" location="OBSAH!A1" display="Zpět na obsah" xr:uid="{B0F29F09-15C2-46CC-9DA4-E8CF921433F4}"/>
  </hyperlinks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0E973-0D37-4A31-A803-734DDEB9AFB5}">
  <dimension ref="A1:T23"/>
  <sheetViews>
    <sheetView showGridLines="0" zoomScaleNormal="100" workbookViewId="0"/>
  </sheetViews>
  <sheetFormatPr defaultColWidth="9.140625" defaultRowHeight="15" x14ac:dyDescent="0.25"/>
  <cols>
    <col min="1" max="1" width="18" customWidth="1"/>
    <col min="2" max="12" width="6.7109375" customWidth="1"/>
    <col min="13" max="18" width="6.42578125" customWidth="1"/>
  </cols>
  <sheetData>
    <row r="1" spans="1:20" s="65" customFormat="1" ht="22.5" customHeight="1" x14ac:dyDescent="0.2">
      <c r="A1" s="4" t="s">
        <v>160</v>
      </c>
      <c r="B1" s="1"/>
      <c r="C1" s="1"/>
      <c r="D1" s="1"/>
      <c r="L1" s="12"/>
    </row>
    <row r="2" spans="1:20" ht="18.75" customHeight="1" thickBot="1" x14ac:dyDescent="0.3">
      <c r="A2" s="13" t="s">
        <v>80</v>
      </c>
      <c r="B2" s="14"/>
      <c r="C2" s="14"/>
      <c r="P2" s="14"/>
      <c r="Q2" s="14"/>
      <c r="R2" s="15" t="s">
        <v>81</v>
      </c>
      <c r="S2" s="14"/>
      <c r="T2" s="16" t="s">
        <v>82</v>
      </c>
    </row>
    <row r="3" spans="1:20" ht="25.5" customHeight="1" x14ac:dyDescent="0.25">
      <c r="A3" s="467" t="s">
        <v>128</v>
      </c>
      <c r="B3" s="469" t="s">
        <v>83</v>
      </c>
      <c r="C3" s="470"/>
      <c r="D3" s="470"/>
      <c r="E3" s="470"/>
      <c r="F3" s="470"/>
      <c r="G3" s="470"/>
      <c r="H3" s="470"/>
      <c r="I3" s="470"/>
      <c r="J3" s="470"/>
      <c r="K3" s="470"/>
      <c r="L3" s="471"/>
      <c r="M3" s="472" t="s">
        <v>110</v>
      </c>
      <c r="N3" s="473"/>
      <c r="O3" s="474" t="s">
        <v>161</v>
      </c>
      <c r="P3" s="475"/>
      <c r="Q3" s="476" t="s">
        <v>162</v>
      </c>
      <c r="R3" s="473"/>
    </row>
    <row r="4" spans="1:20" ht="17.25" customHeight="1" thickBot="1" x14ac:dyDescent="0.3">
      <c r="A4" s="468"/>
      <c r="B4" s="122" t="s">
        <v>99</v>
      </c>
      <c r="C4" s="122" t="s">
        <v>100</v>
      </c>
      <c r="D4" s="122" t="s">
        <v>101</v>
      </c>
      <c r="E4" s="122" t="s">
        <v>102</v>
      </c>
      <c r="F4" s="122" t="s">
        <v>103</v>
      </c>
      <c r="G4" s="123" t="s">
        <v>104</v>
      </c>
      <c r="H4" s="123" t="s">
        <v>105</v>
      </c>
      <c r="I4" s="123" t="s">
        <v>106</v>
      </c>
      <c r="J4" s="123" t="s">
        <v>107</v>
      </c>
      <c r="K4" s="123" t="s">
        <v>108</v>
      </c>
      <c r="L4" s="124" t="s">
        <v>109</v>
      </c>
      <c r="M4" s="125" t="s">
        <v>111</v>
      </c>
      <c r="N4" s="126" t="s">
        <v>112</v>
      </c>
      <c r="O4" s="127" t="s">
        <v>111</v>
      </c>
      <c r="P4" s="126" t="s">
        <v>112</v>
      </c>
      <c r="Q4" s="127" t="s">
        <v>111</v>
      </c>
      <c r="R4" s="128" t="s">
        <v>112</v>
      </c>
    </row>
    <row r="5" spans="1:20" ht="18.75" customHeight="1" x14ac:dyDescent="0.25">
      <c r="A5" s="67" t="s">
        <v>136</v>
      </c>
      <c r="B5" s="129">
        <v>19546</v>
      </c>
      <c r="C5" s="129">
        <v>19380</v>
      </c>
      <c r="D5" s="129">
        <v>19266</v>
      </c>
      <c r="E5" s="129">
        <v>19225</v>
      </c>
      <c r="F5" s="129">
        <v>19303</v>
      </c>
      <c r="G5" s="129">
        <v>19569</v>
      </c>
      <c r="H5" s="129">
        <v>19995</v>
      </c>
      <c r="I5" s="129">
        <v>20378</v>
      </c>
      <c r="J5" s="129">
        <v>20938</v>
      </c>
      <c r="K5" s="129">
        <v>21406</v>
      </c>
      <c r="L5" s="130">
        <v>21743</v>
      </c>
      <c r="M5" s="131">
        <f>L5-K5</f>
        <v>337</v>
      </c>
      <c r="N5" s="132">
        <f>L5/K5-1</f>
        <v>1.5743249556199101E-2</v>
      </c>
      <c r="O5" s="133">
        <f>L5-G5</f>
        <v>2174</v>
      </c>
      <c r="P5" s="134">
        <f>L5/G5-1</f>
        <v>0.11109407736726462</v>
      </c>
      <c r="Q5" s="135">
        <f>L5-B5</f>
        <v>2197</v>
      </c>
      <c r="R5" s="132">
        <f>L5/B5-1</f>
        <v>0.11240151437634305</v>
      </c>
    </row>
    <row r="6" spans="1:20" ht="18.75" customHeight="1" x14ac:dyDescent="0.25">
      <c r="A6" s="76" t="s">
        <v>137</v>
      </c>
      <c r="B6" s="136">
        <v>2821</v>
      </c>
      <c r="C6" s="136">
        <v>2876</v>
      </c>
      <c r="D6" s="136">
        <v>2902</v>
      </c>
      <c r="E6" s="136">
        <v>2961</v>
      </c>
      <c r="F6" s="136">
        <v>2997</v>
      </c>
      <c r="G6" s="136">
        <v>3022</v>
      </c>
      <c r="H6" s="136">
        <v>3082</v>
      </c>
      <c r="I6" s="136">
        <v>3129</v>
      </c>
      <c r="J6" s="136">
        <v>3204</v>
      </c>
      <c r="K6" s="136">
        <v>3285</v>
      </c>
      <c r="L6" s="137">
        <v>3379</v>
      </c>
      <c r="M6" s="138">
        <f t="shared" ref="M6:M19" si="0">L6-K6</f>
        <v>94</v>
      </c>
      <c r="N6" s="139">
        <f t="shared" ref="N6:N19" si="1">L6/K6-1</f>
        <v>2.8614916286149095E-2</v>
      </c>
      <c r="O6" s="140">
        <f t="shared" ref="O6:O19" si="2">L6-G6</f>
        <v>357</v>
      </c>
      <c r="P6" s="141">
        <f t="shared" ref="P6:P19" si="3">L6/G6-1</f>
        <v>0.11813368630046317</v>
      </c>
      <c r="Q6" s="142">
        <f t="shared" ref="Q6:Q19" si="4">L6-B6</f>
        <v>558</v>
      </c>
      <c r="R6" s="139">
        <f t="shared" ref="R6:R19" si="5">L6/B6-1</f>
        <v>0.19780219780219777</v>
      </c>
    </row>
    <row r="7" spans="1:20" ht="18.75" customHeight="1" x14ac:dyDescent="0.25">
      <c r="A7" s="76" t="s">
        <v>138</v>
      </c>
      <c r="B7" s="136">
        <v>1940</v>
      </c>
      <c r="C7" s="136">
        <v>1914</v>
      </c>
      <c r="D7" s="136">
        <v>1879</v>
      </c>
      <c r="E7" s="136">
        <v>1871</v>
      </c>
      <c r="F7" s="136">
        <v>1868</v>
      </c>
      <c r="G7" s="136">
        <v>1894</v>
      </c>
      <c r="H7" s="136">
        <v>1969</v>
      </c>
      <c r="I7" s="136">
        <v>2015</v>
      </c>
      <c r="J7" s="136">
        <v>2096</v>
      </c>
      <c r="K7" s="136">
        <v>2175</v>
      </c>
      <c r="L7" s="137">
        <v>2235</v>
      </c>
      <c r="M7" s="138">
        <f t="shared" si="0"/>
        <v>60</v>
      </c>
      <c r="N7" s="139">
        <f t="shared" si="1"/>
        <v>2.7586206896551779E-2</v>
      </c>
      <c r="O7" s="140">
        <f t="shared" si="2"/>
        <v>341</v>
      </c>
      <c r="P7" s="141">
        <f t="shared" si="3"/>
        <v>0.18004223864836333</v>
      </c>
      <c r="Q7" s="142">
        <f t="shared" si="4"/>
        <v>295</v>
      </c>
      <c r="R7" s="139">
        <f t="shared" si="5"/>
        <v>0.152061855670103</v>
      </c>
    </row>
    <row r="8" spans="1:20" ht="18.75" customHeight="1" x14ac:dyDescent="0.25">
      <c r="A8" s="76" t="s">
        <v>139</v>
      </c>
      <c r="B8" s="136">
        <v>1239</v>
      </c>
      <c r="C8" s="136">
        <v>1224</v>
      </c>
      <c r="D8" s="136">
        <v>1200</v>
      </c>
      <c r="E8" s="136">
        <v>1197</v>
      </c>
      <c r="F8" s="136">
        <v>1208</v>
      </c>
      <c r="G8" s="136">
        <v>1220</v>
      </c>
      <c r="H8" s="136">
        <v>1251</v>
      </c>
      <c r="I8" s="136">
        <v>1273</v>
      </c>
      <c r="J8" s="136">
        <v>1314</v>
      </c>
      <c r="K8" s="136">
        <v>1346</v>
      </c>
      <c r="L8" s="137">
        <v>1370</v>
      </c>
      <c r="M8" s="138">
        <f t="shared" si="0"/>
        <v>24</v>
      </c>
      <c r="N8" s="139">
        <f t="shared" si="1"/>
        <v>1.7830609212481363E-2</v>
      </c>
      <c r="O8" s="140">
        <f t="shared" si="2"/>
        <v>150</v>
      </c>
      <c r="P8" s="141">
        <f t="shared" si="3"/>
        <v>0.12295081967213117</v>
      </c>
      <c r="Q8" s="142">
        <f t="shared" si="4"/>
        <v>131</v>
      </c>
      <c r="R8" s="139">
        <f t="shared" si="5"/>
        <v>0.10573042776432606</v>
      </c>
    </row>
    <row r="9" spans="1:20" ht="18.75" customHeight="1" x14ac:dyDescent="0.25">
      <c r="A9" s="76" t="s">
        <v>140</v>
      </c>
      <c r="B9" s="136">
        <v>981</v>
      </c>
      <c r="C9" s="136">
        <v>960</v>
      </c>
      <c r="D9" s="136">
        <v>967</v>
      </c>
      <c r="E9" s="136">
        <v>963</v>
      </c>
      <c r="F9" s="136">
        <v>977</v>
      </c>
      <c r="G9" s="136">
        <v>998</v>
      </c>
      <c r="H9" s="136">
        <v>1025</v>
      </c>
      <c r="I9" s="136">
        <v>1063</v>
      </c>
      <c r="J9" s="136">
        <v>1107</v>
      </c>
      <c r="K9" s="136">
        <v>1146</v>
      </c>
      <c r="L9" s="137">
        <v>1175</v>
      </c>
      <c r="M9" s="138">
        <f t="shared" si="0"/>
        <v>29</v>
      </c>
      <c r="N9" s="139">
        <f t="shared" si="1"/>
        <v>2.530541012216414E-2</v>
      </c>
      <c r="O9" s="140">
        <f t="shared" si="2"/>
        <v>177</v>
      </c>
      <c r="P9" s="141">
        <f t="shared" si="3"/>
        <v>0.17735470941883769</v>
      </c>
      <c r="Q9" s="142">
        <f t="shared" si="4"/>
        <v>194</v>
      </c>
      <c r="R9" s="139">
        <f t="shared" si="5"/>
        <v>0.19775739041794083</v>
      </c>
    </row>
    <row r="10" spans="1:20" ht="18.75" customHeight="1" x14ac:dyDescent="0.25">
      <c r="A10" s="76" t="s">
        <v>141</v>
      </c>
      <c r="B10" s="136">
        <v>521</v>
      </c>
      <c r="C10" s="136">
        <v>528</v>
      </c>
      <c r="D10" s="136">
        <v>527</v>
      </c>
      <c r="E10" s="136">
        <v>516</v>
      </c>
      <c r="F10" s="136">
        <v>495</v>
      </c>
      <c r="G10" s="136">
        <v>482</v>
      </c>
      <c r="H10" s="136">
        <v>484</v>
      </c>
      <c r="I10" s="136">
        <v>489</v>
      </c>
      <c r="J10" s="136">
        <v>499</v>
      </c>
      <c r="K10" s="136">
        <v>500</v>
      </c>
      <c r="L10" s="137">
        <v>503</v>
      </c>
      <c r="M10" s="138">
        <f t="shared" si="0"/>
        <v>3</v>
      </c>
      <c r="N10" s="139">
        <f t="shared" si="1"/>
        <v>6.0000000000000053E-3</v>
      </c>
      <c r="O10" s="140">
        <f t="shared" si="2"/>
        <v>21</v>
      </c>
      <c r="P10" s="141">
        <f t="shared" si="3"/>
        <v>4.3568464730290524E-2</v>
      </c>
      <c r="Q10" s="142">
        <f t="shared" si="4"/>
        <v>-18</v>
      </c>
      <c r="R10" s="139">
        <f t="shared" si="5"/>
        <v>-3.454894433781186E-2</v>
      </c>
    </row>
    <row r="11" spans="1:20" ht="18.75" customHeight="1" x14ac:dyDescent="0.25">
      <c r="A11" s="76" t="s">
        <v>142</v>
      </c>
      <c r="B11" s="136">
        <v>1674</v>
      </c>
      <c r="C11" s="136">
        <v>1608</v>
      </c>
      <c r="D11" s="136">
        <v>1584</v>
      </c>
      <c r="E11" s="136">
        <v>1546</v>
      </c>
      <c r="F11" s="136">
        <v>1536</v>
      </c>
      <c r="G11" s="136">
        <v>1578</v>
      </c>
      <c r="H11" s="136">
        <v>1621</v>
      </c>
      <c r="I11" s="136">
        <v>1667</v>
      </c>
      <c r="J11" s="136">
        <v>1700</v>
      </c>
      <c r="K11" s="136">
        <v>1726</v>
      </c>
      <c r="L11" s="137">
        <v>1733</v>
      </c>
      <c r="M11" s="138">
        <f t="shared" si="0"/>
        <v>7</v>
      </c>
      <c r="N11" s="139">
        <f t="shared" si="1"/>
        <v>4.0556199304750962E-3</v>
      </c>
      <c r="O11" s="140">
        <f t="shared" si="2"/>
        <v>155</v>
      </c>
      <c r="P11" s="141">
        <f t="shared" si="3"/>
        <v>9.822560202788333E-2</v>
      </c>
      <c r="Q11" s="142">
        <f t="shared" si="4"/>
        <v>59</v>
      </c>
      <c r="R11" s="139">
        <f t="shared" si="5"/>
        <v>3.5244922341696627E-2</v>
      </c>
    </row>
    <row r="12" spans="1:20" ht="18.75" customHeight="1" x14ac:dyDescent="0.25">
      <c r="A12" s="76" t="s">
        <v>143</v>
      </c>
      <c r="B12" s="136">
        <v>683</v>
      </c>
      <c r="C12" s="136">
        <v>679</v>
      </c>
      <c r="D12" s="136">
        <v>677</v>
      </c>
      <c r="E12" s="136">
        <v>676</v>
      </c>
      <c r="F12" s="136">
        <v>678</v>
      </c>
      <c r="G12" s="136">
        <v>693</v>
      </c>
      <c r="H12" s="136">
        <v>711</v>
      </c>
      <c r="I12" s="136">
        <v>724</v>
      </c>
      <c r="J12" s="136">
        <v>746</v>
      </c>
      <c r="K12" s="136">
        <v>766</v>
      </c>
      <c r="L12" s="137">
        <v>775</v>
      </c>
      <c r="M12" s="138">
        <f t="shared" si="0"/>
        <v>9</v>
      </c>
      <c r="N12" s="139">
        <f t="shared" si="1"/>
        <v>1.1749347258485532E-2</v>
      </c>
      <c r="O12" s="140">
        <f t="shared" si="2"/>
        <v>82</v>
      </c>
      <c r="P12" s="141">
        <f t="shared" si="3"/>
        <v>0.11832611832611839</v>
      </c>
      <c r="Q12" s="142">
        <f t="shared" si="4"/>
        <v>92</v>
      </c>
      <c r="R12" s="139">
        <f t="shared" si="5"/>
        <v>0.13469985358711556</v>
      </c>
    </row>
    <row r="13" spans="1:20" ht="18.75" customHeight="1" x14ac:dyDescent="0.25">
      <c r="A13" s="76" t="s">
        <v>144</v>
      </c>
      <c r="B13" s="136">
        <v>1094</v>
      </c>
      <c r="C13" s="136">
        <v>1090</v>
      </c>
      <c r="D13" s="136">
        <v>1082</v>
      </c>
      <c r="E13" s="136">
        <v>1060</v>
      </c>
      <c r="F13" s="136">
        <v>1051</v>
      </c>
      <c r="G13" s="136">
        <v>1082</v>
      </c>
      <c r="H13" s="136">
        <v>1106</v>
      </c>
      <c r="I13" s="136">
        <v>1114</v>
      </c>
      <c r="J13" s="136">
        <v>1154</v>
      </c>
      <c r="K13" s="136">
        <v>1178</v>
      </c>
      <c r="L13" s="137">
        <v>1197</v>
      </c>
      <c r="M13" s="138">
        <f t="shared" si="0"/>
        <v>19</v>
      </c>
      <c r="N13" s="139">
        <f t="shared" si="1"/>
        <v>1.6129032258064502E-2</v>
      </c>
      <c r="O13" s="140">
        <f t="shared" si="2"/>
        <v>115</v>
      </c>
      <c r="P13" s="141">
        <f t="shared" si="3"/>
        <v>0.10628465804066534</v>
      </c>
      <c r="Q13" s="142">
        <f t="shared" si="4"/>
        <v>103</v>
      </c>
      <c r="R13" s="139">
        <f t="shared" si="5"/>
        <v>9.4149908592321863E-2</v>
      </c>
    </row>
    <row r="14" spans="1:20" ht="18.75" customHeight="1" x14ac:dyDescent="0.25">
      <c r="A14" s="76" t="s">
        <v>145</v>
      </c>
      <c r="B14" s="136">
        <v>981</v>
      </c>
      <c r="C14" s="136">
        <v>995</v>
      </c>
      <c r="D14" s="136">
        <v>994</v>
      </c>
      <c r="E14" s="136">
        <v>1014</v>
      </c>
      <c r="F14" s="136">
        <v>1030</v>
      </c>
      <c r="G14" s="136">
        <v>1033</v>
      </c>
      <c r="H14" s="136">
        <v>1060</v>
      </c>
      <c r="I14" s="136">
        <v>1080</v>
      </c>
      <c r="J14" s="136">
        <v>1102</v>
      </c>
      <c r="K14" s="136">
        <v>1117</v>
      </c>
      <c r="L14" s="137">
        <v>1123</v>
      </c>
      <c r="M14" s="138">
        <f t="shared" si="0"/>
        <v>6</v>
      </c>
      <c r="N14" s="139">
        <f t="shared" si="1"/>
        <v>5.3715308863024891E-3</v>
      </c>
      <c r="O14" s="140">
        <f t="shared" si="2"/>
        <v>90</v>
      </c>
      <c r="P14" s="141">
        <f t="shared" si="3"/>
        <v>8.712487899322352E-2</v>
      </c>
      <c r="Q14" s="142">
        <f t="shared" si="4"/>
        <v>142</v>
      </c>
      <c r="R14" s="139">
        <f t="shared" si="5"/>
        <v>0.14475025484199788</v>
      </c>
    </row>
    <row r="15" spans="1:20" ht="18.75" customHeight="1" x14ac:dyDescent="0.25">
      <c r="A15" s="76" t="s">
        <v>146</v>
      </c>
      <c r="B15" s="136">
        <v>997</v>
      </c>
      <c r="C15" s="136">
        <v>972</v>
      </c>
      <c r="D15" s="136">
        <v>945</v>
      </c>
      <c r="E15" s="136">
        <v>943</v>
      </c>
      <c r="F15" s="136">
        <v>948</v>
      </c>
      <c r="G15" s="136">
        <v>968</v>
      </c>
      <c r="H15" s="136">
        <v>978</v>
      </c>
      <c r="I15" s="136">
        <v>1007</v>
      </c>
      <c r="J15" s="136">
        <v>1047</v>
      </c>
      <c r="K15" s="136">
        <v>1078</v>
      </c>
      <c r="L15" s="137">
        <v>1109</v>
      </c>
      <c r="M15" s="138">
        <f t="shared" si="0"/>
        <v>31</v>
      </c>
      <c r="N15" s="139">
        <f t="shared" si="1"/>
        <v>2.8756957328385901E-2</v>
      </c>
      <c r="O15" s="140">
        <f t="shared" si="2"/>
        <v>141</v>
      </c>
      <c r="P15" s="141">
        <f t="shared" si="3"/>
        <v>0.14566115702479343</v>
      </c>
      <c r="Q15" s="142">
        <f t="shared" si="4"/>
        <v>112</v>
      </c>
      <c r="R15" s="139">
        <f t="shared" si="5"/>
        <v>0.11233701103309923</v>
      </c>
    </row>
    <row r="16" spans="1:20" ht="18.75" customHeight="1" x14ac:dyDescent="0.25">
      <c r="A16" s="76" t="s">
        <v>147</v>
      </c>
      <c r="B16" s="136">
        <v>2111</v>
      </c>
      <c r="C16" s="136">
        <v>2074</v>
      </c>
      <c r="D16" s="136">
        <v>2069</v>
      </c>
      <c r="E16" s="136">
        <v>2044</v>
      </c>
      <c r="F16" s="136">
        <v>2049</v>
      </c>
      <c r="G16" s="136">
        <v>2077</v>
      </c>
      <c r="H16" s="136">
        <v>2105</v>
      </c>
      <c r="I16" s="136">
        <v>2142</v>
      </c>
      <c r="J16" s="136">
        <v>2197</v>
      </c>
      <c r="K16" s="136">
        <v>2251</v>
      </c>
      <c r="L16" s="137">
        <v>2266</v>
      </c>
      <c r="M16" s="138">
        <f t="shared" si="0"/>
        <v>15</v>
      </c>
      <c r="N16" s="139">
        <f t="shared" si="1"/>
        <v>6.6637050199911396E-3</v>
      </c>
      <c r="O16" s="140">
        <f t="shared" si="2"/>
        <v>189</v>
      </c>
      <c r="P16" s="141">
        <f t="shared" si="3"/>
        <v>9.0996629754453551E-2</v>
      </c>
      <c r="Q16" s="142">
        <f t="shared" si="4"/>
        <v>155</v>
      </c>
      <c r="R16" s="139">
        <f t="shared" si="5"/>
        <v>7.3424917100900045E-2</v>
      </c>
    </row>
    <row r="17" spans="1:18" ht="18.75" customHeight="1" x14ac:dyDescent="0.25">
      <c r="A17" s="76" t="s">
        <v>148</v>
      </c>
      <c r="B17" s="136">
        <v>1256</v>
      </c>
      <c r="C17" s="136">
        <v>1262</v>
      </c>
      <c r="D17" s="136">
        <v>1265</v>
      </c>
      <c r="E17" s="136">
        <v>1275</v>
      </c>
      <c r="F17" s="136">
        <v>1263</v>
      </c>
      <c r="G17" s="136">
        <v>1281</v>
      </c>
      <c r="H17" s="136">
        <v>1303</v>
      </c>
      <c r="I17" s="136">
        <v>1323</v>
      </c>
      <c r="J17" s="136">
        <v>1353</v>
      </c>
      <c r="K17" s="136">
        <v>1377</v>
      </c>
      <c r="L17" s="137">
        <v>1385</v>
      </c>
      <c r="M17" s="138">
        <f t="shared" si="0"/>
        <v>8</v>
      </c>
      <c r="N17" s="139">
        <f t="shared" si="1"/>
        <v>5.8097312999274564E-3</v>
      </c>
      <c r="O17" s="140">
        <f t="shared" si="2"/>
        <v>104</v>
      </c>
      <c r="P17" s="141">
        <f t="shared" si="3"/>
        <v>8.1186572989851769E-2</v>
      </c>
      <c r="Q17" s="142">
        <f t="shared" si="4"/>
        <v>129</v>
      </c>
      <c r="R17" s="139">
        <f t="shared" si="5"/>
        <v>0.10270700636942665</v>
      </c>
    </row>
    <row r="18" spans="1:18" ht="18.75" customHeight="1" x14ac:dyDescent="0.25">
      <c r="A18" s="76" t="s">
        <v>149</v>
      </c>
      <c r="B18" s="136">
        <v>1053</v>
      </c>
      <c r="C18" s="136">
        <v>1065</v>
      </c>
      <c r="D18" s="136">
        <v>1064</v>
      </c>
      <c r="E18" s="136">
        <v>1074</v>
      </c>
      <c r="F18" s="136">
        <v>1096</v>
      </c>
      <c r="G18" s="136">
        <v>1105</v>
      </c>
      <c r="H18" s="136">
        <v>1121</v>
      </c>
      <c r="I18" s="136">
        <v>1133</v>
      </c>
      <c r="J18" s="136">
        <v>1153</v>
      </c>
      <c r="K18" s="136">
        <v>1164</v>
      </c>
      <c r="L18" s="137">
        <v>1172</v>
      </c>
      <c r="M18" s="138">
        <f t="shared" si="0"/>
        <v>8</v>
      </c>
      <c r="N18" s="139">
        <f t="shared" si="1"/>
        <v>6.8728522336769515E-3</v>
      </c>
      <c r="O18" s="140">
        <f t="shared" si="2"/>
        <v>67</v>
      </c>
      <c r="P18" s="141">
        <f t="shared" si="3"/>
        <v>6.0633484162895934E-2</v>
      </c>
      <c r="Q18" s="142">
        <f t="shared" si="4"/>
        <v>119</v>
      </c>
      <c r="R18" s="139">
        <f t="shared" si="5"/>
        <v>0.11301044634377977</v>
      </c>
    </row>
    <row r="19" spans="1:18" ht="18.75" customHeight="1" x14ac:dyDescent="0.25">
      <c r="A19" s="76" t="s">
        <v>150</v>
      </c>
      <c r="B19" s="136">
        <v>2195</v>
      </c>
      <c r="C19" s="136">
        <v>2133</v>
      </c>
      <c r="D19" s="136">
        <v>2111</v>
      </c>
      <c r="E19" s="136">
        <v>2085</v>
      </c>
      <c r="F19" s="136">
        <v>2107</v>
      </c>
      <c r="G19" s="136">
        <v>2136</v>
      </c>
      <c r="H19" s="136">
        <v>2179</v>
      </c>
      <c r="I19" s="136">
        <v>2219</v>
      </c>
      <c r="J19" s="136">
        <v>2266</v>
      </c>
      <c r="K19" s="136">
        <v>2297</v>
      </c>
      <c r="L19" s="137">
        <v>2321</v>
      </c>
      <c r="M19" s="138">
        <f t="shared" si="0"/>
        <v>24</v>
      </c>
      <c r="N19" s="139">
        <f t="shared" si="1"/>
        <v>1.0448410970831601E-2</v>
      </c>
      <c r="O19" s="140">
        <f t="shared" si="2"/>
        <v>185</v>
      </c>
      <c r="P19" s="141">
        <f t="shared" si="3"/>
        <v>8.661048689138573E-2</v>
      </c>
      <c r="Q19" s="142">
        <f t="shared" si="4"/>
        <v>126</v>
      </c>
      <c r="R19" s="139">
        <f t="shared" si="5"/>
        <v>5.7403189066059124E-2</v>
      </c>
    </row>
    <row r="20" spans="1:18" ht="17.25" customHeight="1" x14ac:dyDescent="0.25">
      <c r="A20" s="79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4"/>
      <c r="N20" s="145"/>
      <c r="O20" s="144"/>
      <c r="P20" s="145"/>
      <c r="Q20" s="144"/>
      <c r="R20" s="145"/>
    </row>
    <row r="21" spans="1:18" s="41" customFormat="1" ht="17.25" customHeight="1" x14ac:dyDescent="0.25">
      <c r="A21" s="48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8" x14ac:dyDescent="0.25"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</row>
    <row r="23" spans="1:18" x14ac:dyDescent="0.25"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3666F3B9-484C-4B12-A52D-BE88A65D3A37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C29DC-0E83-475E-92EF-B0A3FC33E1A7}">
  <dimension ref="A1:W23"/>
  <sheetViews>
    <sheetView showGridLines="0" zoomScaleNormal="100" workbookViewId="0"/>
  </sheetViews>
  <sheetFormatPr defaultColWidth="9.140625" defaultRowHeight="15" x14ac:dyDescent="0.25"/>
  <cols>
    <col min="1" max="1" width="18" customWidth="1"/>
    <col min="2" max="12" width="6.7109375" customWidth="1"/>
    <col min="13" max="13" width="6.42578125" customWidth="1"/>
    <col min="14" max="14" width="6" customWidth="1"/>
    <col min="15" max="15" width="6.42578125" customWidth="1"/>
    <col min="16" max="16" width="6" customWidth="1"/>
    <col min="17" max="17" width="7.7109375" customWidth="1"/>
    <col min="18" max="18" width="6.140625" customWidth="1"/>
  </cols>
  <sheetData>
    <row r="1" spans="1:23" s="65" customFormat="1" ht="22.5" customHeight="1" x14ac:dyDescent="0.2">
      <c r="A1" s="4" t="s">
        <v>163</v>
      </c>
      <c r="B1" s="1"/>
      <c r="C1" s="1"/>
      <c r="D1" s="1"/>
      <c r="L1" s="12"/>
    </row>
    <row r="2" spans="1:23" ht="18.75" customHeight="1" thickBot="1" x14ac:dyDescent="0.3">
      <c r="A2" s="13" t="s">
        <v>80</v>
      </c>
      <c r="B2" s="14"/>
      <c r="C2" s="14"/>
      <c r="P2" s="14"/>
      <c r="Q2" s="14"/>
      <c r="R2" s="15" t="s">
        <v>81</v>
      </c>
      <c r="S2" s="14"/>
      <c r="T2" s="16" t="s">
        <v>82</v>
      </c>
    </row>
    <row r="3" spans="1:23" ht="24" customHeight="1" x14ac:dyDescent="0.25">
      <c r="A3" s="467" t="s">
        <v>128</v>
      </c>
      <c r="B3" s="469" t="s">
        <v>83</v>
      </c>
      <c r="C3" s="470"/>
      <c r="D3" s="470"/>
      <c r="E3" s="470"/>
      <c r="F3" s="470"/>
      <c r="G3" s="470"/>
      <c r="H3" s="470"/>
      <c r="I3" s="470"/>
      <c r="J3" s="470"/>
      <c r="K3" s="470"/>
      <c r="L3" s="471"/>
      <c r="M3" s="472" t="s">
        <v>110</v>
      </c>
      <c r="N3" s="473"/>
      <c r="O3" s="474" t="s">
        <v>161</v>
      </c>
      <c r="P3" s="475"/>
      <c r="Q3" s="476" t="s">
        <v>162</v>
      </c>
      <c r="R3" s="473"/>
    </row>
    <row r="4" spans="1:23" ht="17.25" customHeight="1" thickBot="1" x14ac:dyDescent="0.3">
      <c r="A4" s="468"/>
      <c r="B4" s="122" t="s">
        <v>99</v>
      </c>
      <c r="C4" s="122" t="s">
        <v>100</v>
      </c>
      <c r="D4" s="122" t="s">
        <v>101</v>
      </c>
      <c r="E4" s="122" t="s">
        <v>102</v>
      </c>
      <c r="F4" s="122" t="s">
        <v>103</v>
      </c>
      <c r="G4" s="123" t="s">
        <v>104</v>
      </c>
      <c r="H4" s="123" t="s">
        <v>105</v>
      </c>
      <c r="I4" s="123" t="s">
        <v>106</v>
      </c>
      <c r="J4" s="123" t="s">
        <v>107</v>
      </c>
      <c r="K4" s="123" t="s">
        <v>108</v>
      </c>
      <c r="L4" s="124" t="s">
        <v>109</v>
      </c>
      <c r="M4" s="125" t="s">
        <v>111</v>
      </c>
      <c r="N4" s="126" t="s">
        <v>112</v>
      </c>
      <c r="O4" s="127" t="s">
        <v>111</v>
      </c>
      <c r="P4" s="126" t="s">
        <v>112</v>
      </c>
      <c r="Q4" s="127" t="s">
        <v>111</v>
      </c>
      <c r="R4" s="128" t="s">
        <v>112</v>
      </c>
    </row>
    <row r="5" spans="1:23" ht="18.75" customHeight="1" x14ac:dyDescent="0.25">
      <c r="A5" s="67" t="s">
        <v>136</v>
      </c>
      <c r="B5" s="129">
        <v>427107</v>
      </c>
      <c r="C5" s="129">
        <v>424849</v>
      </c>
      <c r="D5" s="129">
        <v>421535</v>
      </c>
      <c r="E5" s="129">
        <v>420814</v>
      </c>
      <c r="F5" s="129">
        <v>423838</v>
      </c>
      <c r="G5" s="129">
        <v>432906</v>
      </c>
      <c r="H5" s="129">
        <v>446254</v>
      </c>
      <c r="I5" s="129">
        <v>463200</v>
      </c>
      <c r="J5" s="129">
        <v>484758</v>
      </c>
      <c r="K5" s="129">
        <v>503189</v>
      </c>
      <c r="L5" s="130">
        <v>514881</v>
      </c>
      <c r="M5" s="131">
        <f>L5-K5</f>
        <v>11692</v>
      </c>
      <c r="N5" s="132">
        <f>L5/K5-1</f>
        <v>2.323580205449649E-2</v>
      </c>
      <c r="O5" s="133">
        <f>L5-G5</f>
        <v>81975</v>
      </c>
      <c r="P5" s="134">
        <f>L5/G5-1</f>
        <v>0.1893598148327813</v>
      </c>
      <c r="Q5" s="135">
        <f>L5-B5</f>
        <v>87774</v>
      </c>
      <c r="R5" s="132">
        <f>L5/B5-1</f>
        <v>0.20550822159318383</v>
      </c>
      <c r="S5" s="147"/>
      <c r="U5" s="148"/>
      <c r="V5" s="147"/>
      <c r="W5" s="148"/>
    </row>
    <row r="6" spans="1:23" ht="18.75" customHeight="1" x14ac:dyDescent="0.25">
      <c r="A6" s="76" t="s">
        <v>137</v>
      </c>
      <c r="B6" s="136">
        <v>61598</v>
      </c>
      <c r="C6" s="136">
        <v>63262</v>
      </c>
      <c r="D6" s="136">
        <v>64060</v>
      </c>
      <c r="E6" s="136">
        <v>65022</v>
      </c>
      <c r="F6" s="136">
        <v>66762</v>
      </c>
      <c r="G6" s="136">
        <v>68651</v>
      </c>
      <c r="H6" s="136">
        <v>71376</v>
      </c>
      <c r="I6" s="136">
        <v>73984</v>
      </c>
      <c r="J6" s="136">
        <v>76845</v>
      </c>
      <c r="K6" s="136">
        <v>80073</v>
      </c>
      <c r="L6" s="137">
        <v>82684</v>
      </c>
      <c r="M6" s="138">
        <f t="shared" ref="M6:M19" si="0">L6-K6</f>
        <v>2611</v>
      </c>
      <c r="N6" s="139">
        <f t="shared" ref="N6:N19" si="1">L6/K6-1</f>
        <v>3.2607745432293056E-2</v>
      </c>
      <c r="O6" s="140">
        <f t="shared" ref="O6:O19" si="2">L6-G6</f>
        <v>14033</v>
      </c>
      <c r="P6" s="141">
        <f t="shared" ref="P6:P19" si="3">L6/G6-1</f>
        <v>0.20441071506605879</v>
      </c>
      <c r="Q6" s="142">
        <f t="shared" ref="Q6:Q19" si="4">L6-B6</f>
        <v>21086</v>
      </c>
      <c r="R6" s="139">
        <f t="shared" ref="R6:R19" si="5">L6/B6-1</f>
        <v>0.34231630897107057</v>
      </c>
      <c r="S6" s="147"/>
      <c r="U6" s="148"/>
      <c r="V6" s="147"/>
      <c r="W6" s="148"/>
    </row>
    <row r="7" spans="1:23" ht="18.75" customHeight="1" x14ac:dyDescent="0.25">
      <c r="A7" s="76" t="s">
        <v>138</v>
      </c>
      <c r="B7" s="136">
        <v>40067</v>
      </c>
      <c r="C7" s="136">
        <v>39885</v>
      </c>
      <c r="D7" s="136">
        <v>39468</v>
      </c>
      <c r="E7" s="136">
        <v>39506</v>
      </c>
      <c r="F7" s="136">
        <v>39706</v>
      </c>
      <c r="G7" s="136">
        <v>40588</v>
      </c>
      <c r="H7" s="136">
        <v>42592</v>
      </c>
      <c r="I7" s="136">
        <v>45157</v>
      </c>
      <c r="J7" s="136">
        <v>48501</v>
      </c>
      <c r="K7" s="136">
        <v>51203</v>
      </c>
      <c r="L7" s="137">
        <v>52731</v>
      </c>
      <c r="M7" s="138">
        <f t="shared" si="0"/>
        <v>1528</v>
      </c>
      <c r="N7" s="139">
        <f t="shared" si="1"/>
        <v>2.9842001445227861E-2</v>
      </c>
      <c r="O7" s="140">
        <f t="shared" si="2"/>
        <v>12143</v>
      </c>
      <c r="P7" s="141">
        <f t="shared" si="3"/>
        <v>0.29917709667882142</v>
      </c>
      <c r="Q7" s="142">
        <f t="shared" si="4"/>
        <v>12664</v>
      </c>
      <c r="R7" s="139">
        <f t="shared" si="5"/>
        <v>0.31607058177552605</v>
      </c>
      <c r="S7" s="147"/>
      <c r="U7" s="148"/>
      <c r="V7" s="147"/>
      <c r="W7" s="148"/>
    </row>
    <row r="8" spans="1:23" ht="18.75" customHeight="1" x14ac:dyDescent="0.25">
      <c r="A8" s="76" t="s">
        <v>139</v>
      </c>
      <c r="B8" s="136">
        <v>27586</v>
      </c>
      <c r="C8" s="136">
        <v>27076</v>
      </c>
      <c r="D8" s="136">
        <v>26583</v>
      </c>
      <c r="E8" s="136">
        <v>26633</v>
      </c>
      <c r="F8" s="136">
        <v>26940</v>
      </c>
      <c r="G8" s="136">
        <v>27250</v>
      </c>
      <c r="H8" s="136">
        <v>28319</v>
      </c>
      <c r="I8" s="136">
        <v>29356</v>
      </c>
      <c r="J8" s="136">
        <v>30440</v>
      </c>
      <c r="K8" s="136">
        <v>31744</v>
      </c>
      <c r="L8" s="137">
        <v>32471</v>
      </c>
      <c r="M8" s="138">
        <f t="shared" si="0"/>
        <v>727</v>
      </c>
      <c r="N8" s="139">
        <f t="shared" si="1"/>
        <v>2.2901965725806495E-2</v>
      </c>
      <c r="O8" s="140">
        <f t="shared" si="2"/>
        <v>5221</v>
      </c>
      <c r="P8" s="141">
        <f t="shared" si="3"/>
        <v>0.19159633027522927</v>
      </c>
      <c r="Q8" s="142">
        <f t="shared" si="4"/>
        <v>4885</v>
      </c>
      <c r="R8" s="139">
        <f t="shared" si="5"/>
        <v>0.17708257811933592</v>
      </c>
      <c r="S8" s="147"/>
      <c r="U8" s="148"/>
      <c r="V8" s="147"/>
      <c r="W8" s="148"/>
    </row>
    <row r="9" spans="1:23" ht="18.75" customHeight="1" x14ac:dyDescent="0.25">
      <c r="A9" s="76" t="s">
        <v>140</v>
      </c>
      <c r="B9" s="136">
        <v>21749</v>
      </c>
      <c r="C9" s="136">
        <v>21930</v>
      </c>
      <c r="D9" s="136">
        <v>22059</v>
      </c>
      <c r="E9" s="136">
        <v>21990</v>
      </c>
      <c r="F9" s="136">
        <v>22303</v>
      </c>
      <c r="G9" s="136">
        <v>22849</v>
      </c>
      <c r="H9" s="136">
        <v>23783</v>
      </c>
      <c r="I9" s="136">
        <v>24965</v>
      </c>
      <c r="J9" s="136">
        <v>26500</v>
      </c>
      <c r="K9" s="136">
        <v>27850</v>
      </c>
      <c r="L9" s="137">
        <v>28804</v>
      </c>
      <c r="M9" s="138">
        <f t="shared" si="0"/>
        <v>954</v>
      </c>
      <c r="N9" s="139">
        <f t="shared" si="1"/>
        <v>3.4254937163375132E-2</v>
      </c>
      <c r="O9" s="140">
        <f t="shared" si="2"/>
        <v>5955</v>
      </c>
      <c r="P9" s="141">
        <f t="shared" si="3"/>
        <v>0.2606240973346754</v>
      </c>
      <c r="Q9" s="142">
        <f t="shared" si="4"/>
        <v>7055</v>
      </c>
      <c r="R9" s="139">
        <f t="shared" si="5"/>
        <v>0.32438273024047093</v>
      </c>
      <c r="S9" s="147"/>
      <c r="U9" s="148"/>
      <c r="V9" s="147"/>
      <c r="W9" s="148"/>
    </row>
    <row r="10" spans="1:23" ht="18.75" customHeight="1" x14ac:dyDescent="0.25">
      <c r="A10" s="76" t="s">
        <v>141</v>
      </c>
      <c r="B10" s="136">
        <v>10989</v>
      </c>
      <c r="C10" s="136">
        <v>10994</v>
      </c>
      <c r="D10" s="136">
        <v>10743</v>
      </c>
      <c r="E10" s="136">
        <v>10541</v>
      </c>
      <c r="F10" s="136">
        <v>10492</v>
      </c>
      <c r="G10" s="136">
        <v>10512</v>
      </c>
      <c r="H10" s="136">
        <v>10682</v>
      </c>
      <c r="I10" s="136">
        <v>10987</v>
      </c>
      <c r="J10" s="136">
        <v>11471</v>
      </c>
      <c r="K10" s="136">
        <v>11863</v>
      </c>
      <c r="L10" s="137">
        <v>12247</v>
      </c>
      <c r="M10" s="138">
        <f t="shared" si="0"/>
        <v>384</v>
      </c>
      <c r="N10" s="139">
        <f t="shared" si="1"/>
        <v>3.236955238978334E-2</v>
      </c>
      <c r="O10" s="140">
        <f t="shared" si="2"/>
        <v>1735</v>
      </c>
      <c r="P10" s="141">
        <f t="shared" si="3"/>
        <v>0.16504946727549474</v>
      </c>
      <c r="Q10" s="142">
        <f t="shared" si="4"/>
        <v>1258</v>
      </c>
      <c r="R10" s="139">
        <f t="shared" si="5"/>
        <v>0.1144781144781144</v>
      </c>
      <c r="S10" s="147"/>
      <c r="U10" s="148"/>
      <c r="V10" s="147"/>
      <c r="W10" s="148"/>
    </row>
    <row r="11" spans="1:23" ht="18.75" customHeight="1" x14ac:dyDescent="0.25">
      <c r="A11" s="76" t="s">
        <v>142</v>
      </c>
      <c r="B11" s="136">
        <v>33474</v>
      </c>
      <c r="C11" s="136">
        <v>32991</v>
      </c>
      <c r="D11" s="136">
        <v>32388</v>
      </c>
      <c r="E11" s="136">
        <v>32151</v>
      </c>
      <c r="F11" s="136">
        <v>32121</v>
      </c>
      <c r="G11" s="136">
        <v>32905</v>
      </c>
      <c r="H11" s="136">
        <v>33730</v>
      </c>
      <c r="I11" s="136">
        <v>34888</v>
      </c>
      <c r="J11" s="136">
        <v>36361</v>
      </c>
      <c r="K11" s="136">
        <v>37536</v>
      </c>
      <c r="L11" s="137">
        <v>38077</v>
      </c>
      <c r="M11" s="138">
        <f t="shared" si="0"/>
        <v>541</v>
      </c>
      <c r="N11" s="139">
        <f t="shared" si="1"/>
        <v>1.4412830349531225E-2</v>
      </c>
      <c r="O11" s="140">
        <f t="shared" si="2"/>
        <v>5172</v>
      </c>
      <c r="P11" s="141">
        <f t="shared" si="3"/>
        <v>0.15717975991490651</v>
      </c>
      <c r="Q11" s="142">
        <f t="shared" si="4"/>
        <v>4603</v>
      </c>
      <c r="R11" s="139">
        <f t="shared" si="5"/>
        <v>0.13750970902790227</v>
      </c>
      <c r="S11" s="147"/>
      <c r="U11" s="148"/>
      <c r="V11" s="147"/>
      <c r="W11" s="148"/>
    </row>
    <row r="12" spans="1:23" ht="18.75" customHeight="1" x14ac:dyDescent="0.25">
      <c r="A12" s="76" t="s">
        <v>143</v>
      </c>
      <c r="B12" s="136">
        <v>15916</v>
      </c>
      <c r="C12" s="136">
        <v>15699</v>
      </c>
      <c r="D12" s="136">
        <v>15462</v>
      </c>
      <c r="E12" s="136">
        <v>15583</v>
      </c>
      <c r="F12" s="136">
        <v>15758</v>
      </c>
      <c r="G12" s="136">
        <v>16274</v>
      </c>
      <c r="H12" s="136">
        <v>16581</v>
      </c>
      <c r="I12" s="136">
        <v>17328</v>
      </c>
      <c r="J12" s="136">
        <v>18242</v>
      </c>
      <c r="K12" s="136">
        <v>18994</v>
      </c>
      <c r="L12" s="137">
        <v>19446</v>
      </c>
      <c r="M12" s="138">
        <f t="shared" si="0"/>
        <v>452</v>
      </c>
      <c r="N12" s="139">
        <f t="shared" si="1"/>
        <v>2.3796988522691409E-2</v>
      </c>
      <c r="O12" s="140">
        <f t="shared" si="2"/>
        <v>3172</v>
      </c>
      <c r="P12" s="141">
        <f t="shared" si="3"/>
        <v>0.19491212977755934</v>
      </c>
      <c r="Q12" s="142">
        <f t="shared" si="4"/>
        <v>3530</v>
      </c>
      <c r="R12" s="139">
        <f t="shared" si="5"/>
        <v>0.22178939432018097</v>
      </c>
      <c r="S12" s="147"/>
      <c r="U12" s="148"/>
      <c r="V12" s="147"/>
      <c r="W12" s="148"/>
    </row>
    <row r="13" spans="1:23" ht="18.75" customHeight="1" x14ac:dyDescent="0.25">
      <c r="A13" s="76" t="s">
        <v>144</v>
      </c>
      <c r="B13" s="136">
        <v>23881</v>
      </c>
      <c r="C13" s="136">
        <v>23652</v>
      </c>
      <c r="D13" s="136">
        <v>23184</v>
      </c>
      <c r="E13" s="136">
        <v>22522</v>
      </c>
      <c r="F13" s="136">
        <v>22455</v>
      </c>
      <c r="G13" s="136">
        <v>22956</v>
      </c>
      <c r="H13" s="136">
        <v>23655</v>
      </c>
      <c r="I13" s="136">
        <v>24609</v>
      </c>
      <c r="J13" s="136">
        <v>25868</v>
      </c>
      <c r="K13" s="136">
        <v>26811</v>
      </c>
      <c r="L13" s="137">
        <v>27466</v>
      </c>
      <c r="M13" s="138">
        <f t="shared" si="0"/>
        <v>655</v>
      </c>
      <c r="N13" s="139">
        <f t="shared" si="1"/>
        <v>2.4430271157360739E-2</v>
      </c>
      <c r="O13" s="140">
        <f t="shared" si="2"/>
        <v>4510</v>
      </c>
      <c r="P13" s="141">
        <f t="shared" si="3"/>
        <v>0.19646279839693337</v>
      </c>
      <c r="Q13" s="142">
        <f t="shared" si="4"/>
        <v>3585</v>
      </c>
      <c r="R13" s="139">
        <f t="shared" si="5"/>
        <v>0.15011934173610819</v>
      </c>
      <c r="S13" s="147"/>
      <c r="U13" s="148"/>
      <c r="V13" s="147"/>
      <c r="W13" s="148"/>
    </row>
    <row r="14" spans="1:23" ht="18.75" customHeight="1" x14ac:dyDescent="0.25">
      <c r="A14" s="76" t="s">
        <v>145</v>
      </c>
      <c r="B14" s="136">
        <v>21720</v>
      </c>
      <c r="C14" s="136">
        <v>21829</v>
      </c>
      <c r="D14" s="136">
        <v>21796</v>
      </c>
      <c r="E14" s="136">
        <v>21870</v>
      </c>
      <c r="F14" s="136">
        <v>22042</v>
      </c>
      <c r="G14" s="136">
        <v>22533</v>
      </c>
      <c r="H14" s="136">
        <v>23147</v>
      </c>
      <c r="I14" s="136">
        <v>24057</v>
      </c>
      <c r="J14" s="136">
        <v>25097</v>
      </c>
      <c r="K14" s="136">
        <v>25854</v>
      </c>
      <c r="L14" s="137">
        <v>26248</v>
      </c>
      <c r="M14" s="138">
        <f t="shared" si="0"/>
        <v>394</v>
      </c>
      <c r="N14" s="139">
        <f t="shared" si="1"/>
        <v>1.5239421366132877E-2</v>
      </c>
      <c r="O14" s="140">
        <f t="shared" si="2"/>
        <v>3715</v>
      </c>
      <c r="P14" s="141">
        <f t="shared" si="3"/>
        <v>0.16486930280033718</v>
      </c>
      <c r="Q14" s="142">
        <f t="shared" si="4"/>
        <v>4528</v>
      </c>
      <c r="R14" s="139">
        <f t="shared" si="5"/>
        <v>0.20847145488029462</v>
      </c>
      <c r="S14" s="147"/>
      <c r="U14" s="148"/>
      <c r="V14" s="147"/>
      <c r="W14" s="148"/>
    </row>
    <row r="15" spans="1:23" ht="18.75" customHeight="1" x14ac:dyDescent="0.25">
      <c r="A15" s="76" t="s">
        <v>146</v>
      </c>
      <c r="B15" s="136">
        <v>21976</v>
      </c>
      <c r="C15" s="136">
        <v>21545</v>
      </c>
      <c r="D15" s="136">
        <v>21274</v>
      </c>
      <c r="E15" s="136">
        <v>21331</v>
      </c>
      <c r="F15" s="136">
        <v>21407</v>
      </c>
      <c r="G15" s="136">
        <v>21944</v>
      </c>
      <c r="H15" s="136">
        <v>22243</v>
      </c>
      <c r="I15" s="136">
        <v>22978</v>
      </c>
      <c r="J15" s="136">
        <v>24000</v>
      </c>
      <c r="K15" s="136">
        <v>24777</v>
      </c>
      <c r="L15" s="137">
        <v>25464</v>
      </c>
      <c r="M15" s="138">
        <f t="shared" si="0"/>
        <v>687</v>
      </c>
      <c r="N15" s="139">
        <f t="shared" si="1"/>
        <v>2.7727327763651832E-2</v>
      </c>
      <c r="O15" s="140">
        <f t="shared" si="2"/>
        <v>3520</v>
      </c>
      <c r="P15" s="141">
        <f t="shared" si="3"/>
        <v>0.16040831206707984</v>
      </c>
      <c r="Q15" s="142">
        <f t="shared" si="4"/>
        <v>3488</v>
      </c>
      <c r="R15" s="139">
        <f t="shared" si="5"/>
        <v>0.15871860211139421</v>
      </c>
      <c r="S15" s="147"/>
      <c r="U15" s="148"/>
      <c r="V15" s="147"/>
      <c r="W15" s="148"/>
    </row>
    <row r="16" spans="1:23" ht="18.75" customHeight="1" x14ac:dyDescent="0.25">
      <c r="A16" s="76" t="s">
        <v>147</v>
      </c>
      <c r="B16" s="136">
        <v>46695</v>
      </c>
      <c r="C16" s="136">
        <v>46184</v>
      </c>
      <c r="D16" s="136">
        <v>45920</v>
      </c>
      <c r="E16" s="136">
        <v>45611</v>
      </c>
      <c r="F16" s="136">
        <v>45755</v>
      </c>
      <c r="G16" s="136">
        <v>46762</v>
      </c>
      <c r="H16" s="136">
        <v>47978</v>
      </c>
      <c r="I16" s="136">
        <v>49863</v>
      </c>
      <c r="J16" s="136">
        <v>52046</v>
      </c>
      <c r="K16" s="136">
        <v>54206</v>
      </c>
      <c r="L16" s="137">
        <v>55588</v>
      </c>
      <c r="M16" s="138">
        <f t="shared" si="0"/>
        <v>1382</v>
      </c>
      <c r="N16" s="139">
        <f t="shared" si="1"/>
        <v>2.549533262000514E-2</v>
      </c>
      <c r="O16" s="140">
        <f t="shared" si="2"/>
        <v>8826</v>
      </c>
      <c r="P16" s="141">
        <f t="shared" si="3"/>
        <v>0.18874299645010906</v>
      </c>
      <c r="Q16" s="142">
        <f t="shared" si="4"/>
        <v>8893</v>
      </c>
      <c r="R16" s="139">
        <f t="shared" si="5"/>
        <v>0.19044865617303786</v>
      </c>
      <c r="S16" s="147"/>
      <c r="U16" s="148"/>
      <c r="V16" s="147"/>
      <c r="W16" s="148"/>
    </row>
    <row r="17" spans="1:23" ht="18.75" customHeight="1" x14ac:dyDescent="0.25">
      <c r="A17" s="76" t="s">
        <v>148</v>
      </c>
      <c r="B17" s="136">
        <v>27437</v>
      </c>
      <c r="C17" s="136">
        <v>27158</v>
      </c>
      <c r="D17" s="136">
        <v>26880</v>
      </c>
      <c r="E17" s="136">
        <v>26754</v>
      </c>
      <c r="F17" s="136">
        <v>26742</v>
      </c>
      <c r="G17" s="136">
        <v>27266</v>
      </c>
      <c r="H17" s="136">
        <v>27965</v>
      </c>
      <c r="I17" s="136">
        <v>28853</v>
      </c>
      <c r="J17" s="136">
        <v>30154</v>
      </c>
      <c r="K17" s="136">
        <v>31038</v>
      </c>
      <c r="L17" s="137">
        <v>31582</v>
      </c>
      <c r="M17" s="138">
        <f t="shared" si="0"/>
        <v>544</v>
      </c>
      <c r="N17" s="139">
        <f t="shared" si="1"/>
        <v>1.7526902506604713E-2</v>
      </c>
      <c r="O17" s="140">
        <f t="shared" si="2"/>
        <v>4316</v>
      </c>
      <c r="P17" s="141">
        <f t="shared" si="3"/>
        <v>0.15829237878676738</v>
      </c>
      <c r="Q17" s="142">
        <f t="shared" si="4"/>
        <v>4145</v>
      </c>
      <c r="R17" s="139">
        <f t="shared" si="5"/>
        <v>0.15107336807960059</v>
      </c>
      <c r="S17" s="147"/>
      <c r="U17" s="148"/>
      <c r="V17" s="147"/>
      <c r="W17" s="148"/>
    </row>
    <row r="18" spans="1:23" ht="18.75" customHeight="1" x14ac:dyDescent="0.25">
      <c r="A18" s="76" t="s">
        <v>149</v>
      </c>
      <c r="B18" s="136">
        <v>24151</v>
      </c>
      <c r="C18" s="136">
        <v>24117</v>
      </c>
      <c r="D18" s="136">
        <v>24056</v>
      </c>
      <c r="E18" s="136">
        <v>24142</v>
      </c>
      <c r="F18" s="136">
        <v>24169</v>
      </c>
      <c r="G18" s="136">
        <v>24579</v>
      </c>
      <c r="H18" s="136">
        <v>25182</v>
      </c>
      <c r="I18" s="136">
        <v>25826</v>
      </c>
      <c r="J18" s="136">
        <v>26880</v>
      </c>
      <c r="K18" s="136">
        <v>27456</v>
      </c>
      <c r="L18" s="137">
        <v>27823</v>
      </c>
      <c r="M18" s="138">
        <f t="shared" si="0"/>
        <v>367</v>
      </c>
      <c r="N18" s="139">
        <f t="shared" si="1"/>
        <v>1.336684149184153E-2</v>
      </c>
      <c r="O18" s="140">
        <f t="shared" si="2"/>
        <v>3244</v>
      </c>
      <c r="P18" s="141">
        <f t="shared" si="3"/>
        <v>0.13198258676105623</v>
      </c>
      <c r="Q18" s="142">
        <f t="shared" si="4"/>
        <v>3672</v>
      </c>
      <c r="R18" s="139">
        <f t="shared" si="5"/>
        <v>0.15204339364829611</v>
      </c>
      <c r="S18" s="147"/>
      <c r="U18" s="148"/>
      <c r="V18" s="147"/>
      <c r="W18" s="148"/>
    </row>
    <row r="19" spans="1:23" ht="18.75" customHeight="1" x14ac:dyDescent="0.25">
      <c r="A19" s="76" t="s">
        <v>150</v>
      </c>
      <c r="B19" s="136">
        <v>49868</v>
      </c>
      <c r="C19" s="136">
        <v>48527</v>
      </c>
      <c r="D19" s="136">
        <v>47662</v>
      </c>
      <c r="E19" s="136">
        <v>47158</v>
      </c>
      <c r="F19" s="136">
        <v>47186</v>
      </c>
      <c r="G19" s="136">
        <v>47837</v>
      </c>
      <c r="H19" s="136">
        <v>49021</v>
      </c>
      <c r="I19" s="136">
        <v>50349</v>
      </c>
      <c r="J19" s="136">
        <v>52353</v>
      </c>
      <c r="K19" s="136">
        <v>53784</v>
      </c>
      <c r="L19" s="137">
        <v>54250</v>
      </c>
      <c r="M19" s="138">
        <f t="shared" si="0"/>
        <v>466</v>
      </c>
      <c r="N19" s="139">
        <f t="shared" si="1"/>
        <v>8.664286776736585E-3</v>
      </c>
      <c r="O19" s="140">
        <f t="shared" si="2"/>
        <v>6413</v>
      </c>
      <c r="P19" s="141">
        <f t="shared" si="3"/>
        <v>0.13405941008006361</v>
      </c>
      <c r="Q19" s="142">
        <f t="shared" si="4"/>
        <v>4382</v>
      </c>
      <c r="R19" s="139">
        <f t="shared" si="5"/>
        <v>8.7871982032565965E-2</v>
      </c>
      <c r="S19" s="147"/>
      <c r="U19" s="148"/>
      <c r="V19" s="147"/>
      <c r="W19" s="148"/>
    </row>
    <row r="20" spans="1:23" ht="15" customHeight="1" x14ac:dyDescent="0.25">
      <c r="A20" s="79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4"/>
      <c r="N20" s="145"/>
      <c r="O20" s="144"/>
      <c r="P20" s="145"/>
      <c r="Q20" s="144"/>
      <c r="R20" s="145"/>
      <c r="S20" s="147"/>
      <c r="U20" s="148"/>
      <c r="V20" s="147"/>
      <c r="W20" s="148"/>
    </row>
    <row r="21" spans="1:23" s="41" customFormat="1" ht="15" customHeight="1" x14ac:dyDescent="0.25">
      <c r="A21" s="48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23" ht="15" customHeight="1" x14ac:dyDescent="0.25"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</row>
    <row r="23" spans="1:23" x14ac:dyDescent="0.25"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</row>
  </sheetData>
  <mergeCells count="5">
    <mergeCell ref="A3:A4"/>
    <mergeCell ref="B3:L3"/>
    <mergeCell ref="M3:N3"/>
    <mergeCell ref="O3:P3"/>
    <mergeCell ref="Q3:R3"/>
  </mergeCells>
  <hyperlinks>
    <hyperlink ref="T2" location="OBSAH!A1" display="Zpět na obsah" xr:uid="{75416643-7590-40AB-837C-440532FA1090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5EBA0-B572-4445-9FA3-C50A26ABC18B}">
  <dimension ref="A1:T22"/>
  <sheetViews>
    <sheetView showGridLines="0" zoomScaleNormal="100" workbookViewId="0">
      <selection sqref="A1:N1"/>
    </sheetView>
  </sheetViews>
  <sheetFormatPr defaultColWidth="9.140625" defaultRowHeight="15" x14ac:dyDescent="0.25"/>
  <cols>
    <col min="1" max="1" width="18" customWidth="1"/>
    <col min="2" max="12" width="6.7109375" customWidth="1"/>
    <col min="13" max="13" width="6.42578125" customWidth="1"/>
    <col min="14" max="14" width="6" customWidth="1"/>
    <col min="15" max="15" width="6.42578125" customWidth="1"/>
    <col min="16" max="16" width="6" customWidth="1"/>
    <col min="17" max="17" width="7.7109375" customWidth="1"/>
    <col min="18" max="18" width="6.140625" customWidth="1"/>
  </cols>
  <sheetData>
    <row r="1" spans="1:20" s="65" customFormat="1" ht="22.5" customHeight="1" x14ac:dyDescent="0.2">
      <c r="A1" s="477" t="s">
        <v>164</v>
      </c>
      <c r="B1" s="477"/>
      <c r="C1" s="477"/>
      <c r="D1" s="477"/>
      <c r="E1" s="477"/>
      <c r="F1" s="477"/>
      <c r="G1" s="477"/>
      <c r="H1" s="477"/>
      <c r="I1" s="477"/>
      <c r="J1" s="477"/>
      <c r="K1" s="477"/>
      <c r="L1" s="477"/>
      <c r="M1" s="477"/>
      <c r="N1" s="477"/>
      <c r="O1" s="12"/>
    </row>
    <row r="2" spans="1:20" ht="18.75" customHeight="1" thickBot="1" x14ac:dyDescent="0.3">
      <c r="A2" s="13" t="s">
        <v>80</v>
      </c>
      <c r="B2" s="14"/>
      <c r="C2" s="14"/>
      <c r="P2" s="14"/>
      <c r="Q2" s="14"/>
      <c r="R2" s="15" t="s">
        <v>81</v>
      </c>
      <c r="S2" s="14"/>
      <c r="T2" s="16" t="s">
        <v>82</v>
      </c>
    </row>
    <row r="3" spans="1:20" ht="24" customHeight="1" x14ac:dyDescent="0.25">
      <c r="A3" s="467" t="s">
        <v>128</v>
      </c>
      <c r="B3" s="469" t="s">
        <v>83</v>
      </c>
      <c r="C3" s="470"/>
      <c r="D3" s="470"/>
      <c r="E3" s="470"/>
      <c r="F3" s="470"/>
      <c r="G3" s="470"/>
      <c r="H3" s="470"/>
      <c r="I3" s="470"/>
      <c r="J3" s="470"/>
      <c r="K3" s="470"/>
      <c r="L3" s="471"/>
      <c r="M3" s="472" t="s">
        <v>110</v>
      </c>
      <c r="N3" s="473"/>
      <c r="O3" s="474" t="s">
        <v>161</v>
      </c>
      <c r="P3" s="475"/>
      <c r="Q3" s="476" t="s">
        <v>162</v>
      </c>
      <c r="R3" s="473"/>
    </row>
    <row r="4" spans="1:20" ht="17.25" customHeight="1" thickBot="1" x14ac:dyDescent="0.3">
      <c r="A4" s="468"/>
      <c r="B4" s="122" t="s">
        <v>99</v>
      </c>
      <c r="C4" s="122" t="s">
        <v>100</v>
      </c>
      <c r="D4" s="122" t="s">
        <v>101</v>
      </c>
      <c r="E4" s="122" t="s">
        <v>102</v>
      </c>
      <c r="F4" s="122" t="s">
        <v>103</v>
      </c>
      <c r="G4" s="123" t="s">
        <v>104</v>
      </c>
      <c r="H4" s="123" t="s">
        <v>105</v>
      </c>
      <c r="I4" s="123" t="s">
        <v>106</v>
      </c>
      <c r="J4" s="123" t="s">
        <v>107</v>
      </c>
      <c r="K4" s="123" t="s">
        <v>108</v>
      </c>
      <c r="L4" s="124" t="s">
        <v>109</v>
      </c>
      <c r="M4" s="125" t="s">
        <v>111</v>
      </c>
      <c r="N4" s="126" t="s">
        <v>112</v>
      </c>
      <c r="O4" s="127" t="s">
        <v>111</v>
      </c>
      <c r="P4" s="126" t="s">
        <v>112</v>
      </c>
      <c r="Q4" s="127" t="s">
        <v>111</v>
      </c>
      <c r="R4" s="128" t="s">
        <v>112</v>
      </c>
    </row>
    <row r="5" spans="1:20" ht="18.75" customHeight="1" x14ac:dyDescent="0.25">
      <c r="A5" s="67" t="s">
        <v>136</v>
      </c>
      <c r="B5" s="129">
        <v>116077</v>
      </c>
      <c r="C5" s="129">
        <v>115617</v>
      </c>
      <c r="D5" s="129">
        <v>114041</v>
      </c>
      <c r="E5" s="129">
        <v>113513</v>
      </c>
      <c r="F5" s="129">
        <v>116183</v>
      </c>
      <c r="G5" s="129">
        <v>118293</v>
      </c>
      <c r="H5" s="129">
        <v>125167</v>
      </c>
      <c r="I5" s="129">
        <v>133416</v>
      </c>
      <c r="J5" s="129">
        <v>139916</v>
      </c>
      <c r="K5" s="129">
        <v>140613</v>
      </c>
      <c r="L5" s="130">
        <v>142157</v>
      </c>
      <c r="M5" s="131">
        <f>L5-K5</f>
        <v>1544</v>
      </c>
      <c r="N5" s="132">
        <f>L5/K5-1</f>
        <v>1.0980492557587151E-2</v>
      </c>
      <c r="O5" s="133">
        <f>L5-G5</f>
        <v>23864</v>
      </c>
      <c r="P5" s="134">
        <f>L5/G5-1</f>
        <v>0.20173636647984239</v>
      </c>
      <c r="Q5" s="135">
        <f>L5-B5</f>
        <v>26080</v>
      </c>
      <c r="R5" s="132">
        <f>L5/B5-1</f>
        <v>0.22467844620381294</v>
      </c>
    </row>
    <row r="6" spans="1:20" ht="18.75" customHeight="1" x14ac:dyDescent="0.25">
      <c r="A6" s="76" t="s">
        <v>137</v>
      </c>
      <c r="B6" s="136">
        <v>16508</v>
      </c>
      <c r="C6" s="136">
        <v>17030</v>
      </c>
      <c r="D6" s="136">
        <v>17006</v>
      </c>
      <c r="E6" s="136">
        <v>16928</v>
      </c>
      <c r="F6" s="136">
        <v>17983</v>
      </c>
      <c r="G6" s="136">
        <v>18304</v>
      </c>
      <c r="H6" s="136">
        <v>19036</v>
      </c>
      <c r="I6" s="136">
        <v>20009</v>
      </c>
      <c r="J6" s="136">
        <v>20934</v>
      </c>
      <c r="K6" s="136">
        <v>21443</v>
      </c>
      <c r="L6" s="137">
        <v>21923</v>
      </c>
      <c r="M6" s="138">
        <f t="shared" ref="M6:M19" si="0">L6-K6</f>
        <v>480</v>
      </c>
      <c r="N6" s="139">
        <f t="shared" ref="N6:N19" si="1">L6/K6-1</f>
        <v>2.238492748216192E-2</v>
      </c>
      <c r="O6" s="140">
        <f t="shared" ref="O6:O19" si="2">L6-G6</f>
        <v>3619</v>
      </c>
      <c r="P6" s="141">
        <f t="shared" ref="P6:P19" si="3">L6/G6-1</f>
        <v>0.19771634615384626</v>
      </c>
      <c r="Q6" s="142">
        <f t="shared" ref="Q6:Q19" si="4">L6-B6</f>
        <v>5415</v>
      </c>
      <c r="R6" s="139">
        <f t="shared" ref="R6:R19" si="5">L6/B6-1</f>
        <v>0.32802277683547376</v>
      </c>
    </row>
    <row r="7" spans="1:20" ht="18.75" customHeight="1" x14ac:dyDescent="0.25">
      <c r="A7" s="76" t="s">
        <v>138</v>
      </c>
      <c r="B7" s="136">
        <v>10887</v>
      </c>
      <c r="C7" s="136">
        <v>10939</v>
      </c>
      <c r="D7" s="136">
        <v>10986</v>
      </c>
      <c r="E7" s="136">
        <v>10960</v>
      </c>
      <c r="F7" s="136">
        <v>10950</v>
      </c>
      <c r="G7" s="136">
        <v>11357</v>
      </c>
      <c r="H7" s="136">
        <v>12710</v>
      </c>
      <c r="I7" s="136">
        <v>13702</v>
      </c>
      <c r="J7" s="136">
        <v>14700</v>
      </c>
      <c r="K7" s="136">
        <v>14778</v>
      </c>
      <c r="L7" s="137">
        <v>14788</v>
      </c>
      <c r="M7" s="138">
        <f t="shared" si="0"/>
        <v>10</v>
      </c>
      <c r="N7" s="139">
        <f t="shared" si="1"/>
        <v>6.7668155366074068E-4</v>
      </c>
      <c r="O7" s="140">
        <f t="shared" si="2"/>
        <v>3431</v>
      </c>
      <c r="P7" s="141">
        <f t="shared" si="3"/>
        <v>0.30210442898652823</v>
      </c>
      <c r="Q7" s="142">
        <f t="shared" si="4"/>
        <v>3901</v>
      </c>
      <c r="R7" s="139">
        <f t="shared" si="5"/>
        <v>0.35831725911637724</v>
      </c>
    </row>
    <row r="8" spans="1:20" ht="18.75" customHeight="1" x14ac:dyDescent="0.25">
      <c r="A8" s="76" t="s">
        <v>139</v>
      </c>
      <c r="B8" s="136">
        <v>7357</v>
      </c>
      <c r="C8" s="136">
        <v>7205</v>
      </c>
      <c r="D8" s="136">
        <v>7060</v>
      </c>
      <c r="E8" s="136">
        <v>7173</v>
      </c>
      <c r="F8" s="136">
        <v>7341</v>
      </c>
      <c r="G8" s="136">
        <v>7344</v>
      </c>
      <c r="H8" s="136">
        <v>8103</v>
      </c>
      <c r="I8" s="136">
        <v>8536</v>
      </c>
      <c r="J8" s="136">
        <v>8878</v>
      </c>
      <c r="K8" s="136">
        <v>8889</v>
      </c>
      <c r="L8" s="137">
        <v>9123</v>
      </c>
      <c r="M8" s="138">
        <f t="shared" si="0"/>
        <v>234</v>
      </c>
      <c r="N8" s="139">
        <f t="shared" si="1"/>
        <v>2.6324670941613171E-2</v>
      </c>
      <c r="O8" s="140">
        <f t="shared" si="2"/>
        <v>1779</v>
      </c>
      <c r="P8" s="141">
        <f t="shared" si="3"/>
        <v>0.2422385620915033</v>
      </c>
      <c r="Q8" s="142">
        <f t="shared" si="4"/>
        <v>1766</v>
      </c>
      <c r="R8" s="139">
        <f t="shared" si="5"/>
        <v>0.24004349599021335</v>
      </c>
    </row>
    <row r="9" spans="1:20" ht="18.75" customHeight="1" x14ac:dyDescent="0.25">
      <c r="A9" s="76" t="s">
        <v>140</v>
      </c>
      <c r="B9" s="136">
        <v>5896</v>
      </c>
      <c r="C9" s="136">
        <v>6159</v>
      </c>
      <c r="D9" s="136">
        <v>6008</v>
      </c>
      <c r="E9" s="136">
        <v>5987</v>
      </c>
      <c r="F9" s="136">
        <v>6186</v>
      </c>
      <c r="G9" s="136">
        <v>6356</v>
      </c>
      <c r="H9" s="136">
        <v>6882</v>
      </c>
      <c r="I9" s="136">
        <v>7408</v>
      </c>
      <c r="J9" s="136">
        <v>7847</v>
      </c>
      <c r="K9" s="136">
        <v>8141</v>
      </c>
      <c r="L9" s="137">
        <v>8248</v>
      </c>
      <c r="M9" s="138">
        <f t="shared" si="0"/>
        <v>107</v>
      </c>
      <c r="N9" s="139">
        <f t="shared" si="1"/>
        <v>1.314334848298726E-2</v>
      </c>
      <c r="O9" s="140">
        <f t="shared" si="2"/>
        <v>1892</v>
      </c>
      <c r="P9" s="141">
        <f t="shared" si="3"/>
        <v>0.29767149150409056</v>
      </c>
      <c r="Q9" s="142">
        <f t="shared" si="4"/>
        <v>2352</v>
      </c>
      <c r="R9" s="139">
        <f t="shared" si="5"/>
        <v>0.39891451831750335</v>
      </c>
    </row>
    <row r="10" spans="1:20" ht="18.75" customHeight="1" x14ac:dyDescent="0.25">
      <c r="A10" s="76" t="s">
        <v>141</v>
      </c>
      <c r="B10" s="136">
        <v>2972</v>
      </c>
      <c r="C10" s="136">
        <v>3055</v>
      </c>
      <c r="D10" s="136">
        <v>2922</v>
      </c>
      <c r="E10" s="136">
        <v>2683</v>
      </c>
      <c r="F10" s="136">
        <v>2892</v>
      </c>
      <c r="G10" s="136">
        <v>2715</v>
      </c>
      <c r="H10" s="136">
        <v>2919</v>
      </c>
      <c r="I10" s="136">
        <v>3192</v>
      </c>
      <c r="J10" s="136">
        <v>3312</v>
      </c>
      <c r="K10" s="136">
        <v>3275</v>
      </c>
      <c r="L10" s="137">
        <v>3438</v>
      </c>
      <c r="M10" s="138">
        <f t="shared" si="0"/>
        <v>163</v>
      </c>
      <c r="N10" s="139">
        <f t="shared" si="1"/>
        <v>4.9770992366412248E-2</v>
      </c>
      <c r="O10" s="140">
        <f t="shared" si="2"/>
        <v>723</v>
      </c>
      <c r="P10" s="141">
        <f t="shared" si="3"/>
        <v>0.26629834254143647</v>
      </c>
      <c r="Q10" s="142">
        <f t="shared" si="4"/>
        <v>466</v>
      </c>
      <c r="R10" s="139">
        <f t="shared" si="5"/>
        <v>0.15679676985195146</v>
      </c>
    </row>
    <row r="11" spans="1:20" ht="18.75" customHeight="1" x14ac:dyDescent="0.25">
      <c r="A11" s="76" t="s">
        <v>142</v>
      </c>
      <c r="B11" s="136">
        <v>9530</v>
      </c>
      <c r="C11" s="136">
        <v>9518</v>
      </c>
      <c r="D11" s="136">
        <v>9174</v>
      </c>
      <c r="E11" s="136">
        <v>9090</v>
      </c>
      <c r="F11" s="136">
        <v>9329</v>
      </c>
      <c r="G11" s="136">
        <v>9438</v>
      </c>
      <c r="H11" s="136">
        <v>9775</v>
      </c>
      <c r="I11" s="136">
        <v>10521</v>
      </c>
      <c r="J11" s="136">
        <v>11029</v>
      </c>
      <c r="K11" s="136">
        <v>10792</v>
      </c>
      <c r="L11" s="137">
        <v>10774</v>
      </c>
      <c r="M11" s="138">
        <f t="shared" si="0"/>
        <v>-18</v>
      </c>
      <c r="N11" s="139">
        <f t="shared" si="1"/>
        <v>-1.6679021497405522E-3</v>
      </c>
      <c r="O11" s="140">
        <f t="shared" si="2"/>
        <v>1336</v>
      </c>
      <c r="P11" s="141">
        <f t="shared" si="3"/>
        <v>0.14155541428268692</v>
      </c>
      <c r="Q11" s="142">
        <f t="shared" si="4"/>
        <v>1244</v>
      </c>
      <c r="R11" s="139">
        <f t="shared" si="5"/>
        <v>0.13053515215110179</v>
      </c>
    </row>
    <row r="12" spans="1:20" ht="18.75" customHeight="1" x14ac:dyDescent="0.25">
      <c r="A12" s="76" t="s">
        <v>143</v>
      </c>
      <c r="B12" s="136">
        <v>4369</v>
      </c>
      <c r="C12" s="136">
        <v>4347</v>
      </c>
      <c r="D12" s="136">
        <v>4281</v>
      </c>
      <c r="E12" s="136">
        <v>4485</v>
      </c>
      <c r="F12" s="136">
        <v>4472</v>
      </c>
      <c r="G12" s="136">
        <v>4663</v>
      </c>
      <c r="H12" s="136">
        <v>4642</v>
      </c>
      <c r="I12" s="136">
        <v>5278</v>
      </c>
      <c r="J12" s="136">
        <v>5439</v>
      </c>
      <c r="K12" s="136">
        <v>5499</v>
      </c>
      <c r="L12" s="137">
        <v>5435</v>
      </c>
      <c r="M12" s="138">
        <f t="shared" si="0"/>
        <v>-64</v>
      </c>
      <c r="N12" s="139">
        <f t="shared" si="1"/>
        <v>-1.1638479723586115E-2</v>
      </c>
      <c r="O12" s="140">
        <f t="shared" si="2"/>
        <v>772</v>
      </c>
      <c r="P12" s="141">
        <f t="shared" si="3"/>
        <v>0.16555865322753593</v>
      </c>
      <c r="Q12" s="142">
        <f t="shared" si="4"/>
        <v>1066</v>
      </c>
      <c r="R12" s="139">
        <f t="shared" si="5"/>
        <v>0.24399176012817581</v>
      </c>
    </row>
    <row r="13" spans="1:20" ht="18.75" customHeight="1" x14ac:dyDescent="0.25">
      <c r="A13" s="76" t="s">
        <v>144</v>
      </c>
      <c r="B13" s="136">
        <v>6316</v>
      </c>
      <c r="C13" s="136">
        <v>6276</v>
      </c>
      <c r="D13" s="136">
        <v>5974</v>
      </c>
      <c r="E13" s="136">
        <v>5726</v>
      </c>
      <c r="F13" s="136">
        <v>6046</v>
      </c>
      <c r="G13" s="136">
        <v>6170</v>
      </c>
      <c r="H13" s="136">
        <v>6476</v>
      </c>
      <c r="I13" s="136">
        <v>6893</v>
      </c>
      <c r="J13" s="136">
        <v>7463</v>
      </c>
      <c r="K13" s="136">
        <v>7326</v>
      </c>
      <c r="L13" s="137">
        <v>7443</v>
      </c>
      <c r="M13" s="138">
        <f t="shared" si="0"/>
        <v>117</v>
      </c>
      <c r="N13" s="139">
        <f t="shared" si="1"/>
        <v>1.5970515970515908E-2</v>
      </c>
      <c r="O13" s="140">
        <f t="shared" si="2"/>
        <v>1273</v>
      </c>
      <c r="P13" s="141">
        <f t="shared" si="3"/>
        <v>0.2063209076175041</v>
      </c>
      <c r="Q13" s="142">
        <f t="shared" si="4"/>
        <v>1127</v>
      </c>
      <c r="R13" s="139">
        <f t="shared" si="5"/>
        <v>0.17843571880937303</v>
      </c>
    </row>
    <row r="14" spans="1:20" ht="18.75" customHeight="1" x14ac:dyDescent="0.25">
      <c r="A14" s="76" t="s">
        <v>145</v>
      </c>
      <c r="B14" s="136">
        <v>5961</v>
      </c>
      <c r="C14" s="136">
        <v>5848</v>
      </c>
      <c r="D14" s="136">
        <v>5882</v>
      </c>
      <c r="E14" s="136">
        <v>5813</v>
      </c>
      <c r="F14" s="136">
        <v>6073</v>
      </c>
      <c r="G14" s="136">
        <v>6081</v>
      </c>
      <c r="H14" s="136">
        <v>6423</v>
      </c>
      <c r="I14" s="136">
        <v>6948</v>
      </c>
      <c r="J14" s="136">
        <v>7179</v>
      </c>
      <c r="K14" s="136">
        <v>7029</v>
      </c>
      <c r="L14" s="137">
        <v>7168</v>
      </c>
      <c r="M14" s="138">
        <f t="shared" si="0"/>
        <v>139</v>
      </c>
      <c r="N14" s="139">
        <f t="shared" si="1"/>
        <v>1.9775216958315633E-2</v>
      </c>
      <c r="O14" s="140">
        <f t="shared" si="2"/>
        <v>1087</v>
      </c>
      <c r="P14" s="141">
        <f t="shared" si="3"/>
        <v>0.17875349449103761</v>
      </c>
      <c r="Q14" s="142">
        <f t="shared" si="4"/>
        <v>1207</v>
      </c>
      <c r="R14" s="139">
        <f t="shared" si="5"/>
        <v>0.20248280489850701</v>
      </c>
    </row>
    <row r="15" spans="1:20" ht="18.75" customHeight="1" x14ac:dyDescent="0.25">
      <c r="A15" s="76" t="s">
        <v>146</v>
      </c>
      <c r="B15" s="136">
        <v>5759</v>
      </c>
      <c r="C15" s="136">
        <v>5730</v>
      </c>
      <c r="D15" s="136">
        <v>5628</v>
      </c>
      <c r="E15" s="136">
        <v>5753</v>
      </c>
      <c r="F15" s="136">
        <v>5762</v>
      </c>
      <c r="G15" s="136">
        <v>6032</v>
      </c>
      <c r="H15" s="136">
        <v>6097</v>
      </c>
      <c r="I15" s="136">
        <v>6642</v>
      </c>
      <c r="J15" s="136">
        <v>6990</v>
      </c>
      <c r="K15" s="136">
        <v>6932</v>
      </c>
      <c r="L15" s="137">
        <v>7168</v>
      </c>
      <c r="M15" s="138">
        <f t="shared" si="0"/>
        <v>236</v>
      </c>
      <c r="N15" s="139">
        <f t="shared" si="1"/>
        <v>3.4045008655510633E-2</v>
      </c>
      <c r="O15" s="140">
        <f t="shared" si="2"/>
        <v>1136</v>
      </c>
      <c r="P15" s="141">
        <f t="shared" si="3"/>
        <v>0.18832891246684347</v>
      </c>
      <c r="Q15" s="142">
        <f t="shared" si="4"/>
        <v>1409</v>
      </c>
      <c r="R15" s="139">
        <f t="shared" si="5"/>
        <v>0.24466053134224697</v>
      </c>
    </row>
    <row r="16" spans="1:20" ht="18.75" customHeight="1" x14ac:dyDescent="0.25">
      <c r="A16" s="76" t="s">
        <v>147</v>
      </c>
      <c r="B16" s="136">
        <v>12813</v>
      </c>
      <c r="C16" s="136">
        <v>12472</v>
      </c>
      <c r="D16" s="136">
        <v>12437</v>
      </c>
      <c r="E16" s="136">
        <v>12464</v>
      </c>
      <c r="F16" s="136">
        <v>12587</v>
      </c>
      <c r="G16" s="136">
        <v>12691</v>
      </c>
      <c r="H16" s="136">
        <v>13490</v>
      </c>
      <c r="I16" s="136">
        <v>14419</v>
      </c>
      <c r="J16" s="136">
        <v>14919</v>
      </c>
      <c r="K16" s="136">
        <v>15357</v>
      </c>
      <c r="L16" s="137">
        <v>15400</v>
      </c>
      <c r="M16" s="138">
        <f t="shared" si="0"/>
        <v>43</v>
      </c>
      <c r="N16" s="139">
        <f t="shared" si="1"/>
        <v>2.8000260467540006E-3</v>
      </c>
      <c r="O16" s="140">
        <f t="shared" si="2"/>
        <v>2709</v>
      </c>
      <c r="P16" s="141">
        <f t="shared" si="3"/>
        <v>0.21345835631549925</v>
      </c>
      <c r="Q16" s="142">
        <f t="shared" si="4"/>
        <v>2587</v>
      </c>
      <c r="R16" s="139">
        <f t="shared" si="5"/>
        <v>0.20190431592913449</v>
      </c>
    </row>
    <row r="17" spans="1:18" ht="18.75" customHeight="1" x14ac:dyDescent="0.25">
      <c r="A17" s="76" t="s">
        <v>148</v>
      </c>
      <c r="B17" s="136">
        <v>7297</v>
      </c>
      <c r="C17" s="136">
        <v>7320</v>
      </c>
      <c r="D17" s="136">
        <v>7167</v>
      </c>
      <c r="E17" s="136">
        <v>7144</v>
      </c>
      <c r="F17" s="136">
        <v>7141</v>
      </c>
      <c r="G17" s="136">
        <v>7364</v>
      </c>
      <c r="H17" s="136">
        <v>7883</v>
      </c>
      <c r="I17" s="136">
        <v>8192</v>
      </c>
      <c r="J17" s="136">
        <v>8615</v>
      </c>
      <c r="K17" s="136">
        <v>8736</v>
      </c>
      <c r="L17" s="137">
        <v>8689</v>
      </c>
      <c r="M17" s="138">
        <f t="shared" si="0"/>
        <v>-47</v>
      </c>
      <c r="N17" s="139">
        <f t="shared" si="1"/>
        <v>-5.3800366300366109E-3</v>
      </c>
      <c r="O17" s="140">
        <f t="shared" si="2"/>
        <v>1325</v>
      </c>
      <c r="P17" s="141">
        <f t="shared" si="3"/>
        <v>0.17992938620315035</v>
      </c>
      <c r="Q17" s="142">
        <f t="shared" si="4"/>
        <v>1392</v>
      </c>
      <c r="R17" s="139">
        <f t="shared" si="5"/>
        <v>0.19076332739481972</v>
      </c>
    </row>
    <row r="18" spans="1:18" ht="18.75" customHeight="1" x14ac:dyDescent="0.25">
      <c r="A18" s="76" t="s">
        <v>149</v>
      </c>
      <c r="B18" s="136">
        <v>6540</v>
      </c>
      <c r="C18" s="136">
        <v>6471</v>
      </c>
      <c r="D18" s="136">
        <v>6398</v>
      </c>
      <c r="E18" s="136">
        <v>6471</v>
      </c>
      <c r="F18" s="136">
        <v>6416</v>
      </c>
      <c r="G18" s="136">
        <v>6641</v>
      </c>
      <c r="H18" s="136">
        <v>6897</v>
      </c>
      <c r="I18" s="136">
        <v>7258</v>
      </c>
      <c r="J18" s="136">
        <v>7626</v>
      </c>
      <c r="K18" s="136">
        <v>7521</v>
      </c>
      <c r="L18" s="137">
        <v>7518</v>
      </c>
      <c r="M18" s="138">
        <f t="shared" si="0"/>
        <v>-3</v>
      </c>
      <c r="N18" s="139">
        <f t="shared" si="1"/>
        <v>-3.9888312724367658E-4</v>
      </c>
      <c r="O18" s="140">
        <f t="shared" si="2"/>
        <v>877</v>
      </c>
      <c r="P18" s="141">
        <f t="shared" si="3"/>
        <v>0.1320584249360035</v>
      </c>
      <c r="Q18" s="142">
        <f t="shared" si="4"/>
        <v>978</v>
      </c>
      <c r="R18" s="139">
        <f t="shared" si="5"/>
        <v>0.14954128440366965</v>
      </c>
    </row>
    <row r="19" spans="1:18" ht="18.75" customHeight="1" x14ac:dyDescent="0.25">
      <c r="A19" s="76" t="s">
        <v>150</v>
      </c>
      <c r="B19" s="136">
        <v>13872</v>
      </c>
      <c r="C19" s="136">
        <v>13247</v>
      </c>
      <c r="D19" s="136">
        <v>13118</v>
      </c>
      <c r="E19" s="136">
        <v>12836</v>
      </c>
      <c r="F19" s="136">
        <v>13005</v>
      </c>
      <c r="G19" s="136">
        <v>13137</v>
      </c>
      <c r="H19" s="136">
        <v>13834</v>
      </c>
      <c r="I19" s="136">
        <v>14418</v>
      </c>
      <c r="J19" s="136">
        <v>14985</v>
      </c>
      <c r="K19" s="136">
        <v>14895</v>
      </c>
      <c r="L19" s="137">
        <v>15042</v>
      </c>
      <c r="M19" s="138">
        <f t="shared" si="0"/>
        <v>147</v>
      </c>
      <c r="N19" s="139">
        <f t="shared" si="1"/>
        <v>9.8690835850956393E-3</v>
      </c>
      <c r="O19" s="140">
        <f t="shared" si="2"/>
        <v>1905</v>
      </c>
      <c r="P19" s="141">
        <f t="shared" si="3"/>
        <v>0.14501027631879415</v>
      </c>
      <c r="Q19" s="142">
        <f t="shared" si="4"/>
        <v>1170</v>
      </c>
      <c r="R19" s="139">
        <f t="shared" si="5"/>
        <v>8.4342560553633206E-2</v>
      </c>
    </row>
    <row r="20" spans="1:18" ht="17.25" customHeight="1" x14ac:dyDescent="0.25">
      <c r="A20" s="79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4"/>
      <c r="N20" s="145"/>
      <c r="O20" s="144"/>
      <c r="P20" s="145"/>
      <c r="Q20" s="144"/>
      <c r="R20" s="145"/>
    </row>
    <row r="21" spans="1:18" s="41" customFormat="1" ht="17.25" customHeight="1" x14ac:dyDescent="0.25">
      <c r="A21" s="48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</row>
    <row r="22" spans="1:18" x14ac:dyDescent="0.25">
      <c r="B22" s="146"/>
      <c r="C22" s="146"/>
      <c r="D22" s="146"/>
      <c r="E22" s="146"/>
      <c r="F22" s="146"/>
      <c r="G22" s="146"/>
      <c r="H22" s="146"/>
      <c r="I22" s="146"/>
      <c r="J22" s="146"/>
      <c r="K22" s="146"/>
      <c r="L22" s="146"/>
    </row>
  </sheetData>
  <mergeCells count="6">
    <mergeCell ref="Q3:R3"/>
    <mergeCell ref="A1:N1"/>
    <mergeCell ref="A3:A4"/>
    <mergeCell ref="B3:L3"/>
    <mergeCell ref="M3:N3"/>
    <mergeCell ref="O3:P3"/>
  </mergeCells>
  <hyperlinks>
    <hyperlink ref="T2" location="OBSAH!A1" display="Zpět na obsah" xr:uid="{2DA65D05-8509-4B23-B84A-94CA85750BDD}"/>
  </hyperlink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34</vt:i4>
      </vt:variant>
      <vt:variant>
        <vt:lpstr>Pojmenované oblasti</vt:lpstr>
      </vt:variant>
      <vt:variant>
        <vt:i4>33</vt:i4>
      </vt:variant>
    </vt:vector>
  </HeadingPairs>
  <TitlesOfParts>
    <vt:vector size="67" baseType="lpstr">
      <vt:lpstr>OBSAH</vt:lpstr>
      <vt:lpstr>ZNAČKY</vt:lpstr>
      <vt:lpstr>3.1.1</vt:lpstr>
      <vt:lpstr>3.1.2</vt:lpstr>
      <vt:lpstr>3.1.3</vt:lpstr>
      <vt:lpstr>3.1.4</vt:lpstr>
      <vt:lpstr>3.1.5</vt:lpstr>
      <vt:lpstr>3.1.6</vt:lpstr>
      <vt:lpstr>3.1.7</vt:lpstr>
      <vt:lpstr>3.1.8</vt:lpstr>
      <vt:lpstr>3.1.9</vt:lpstr>
      <vt:lpstr>3.1.10</vt:lpstr>
      <vt:lpstr>3.1.11</vt:lpstr>
      <vt:lpstr>3.1.12</vt:lpstr>
      <vt:lpstr>3.1.13</vt:lpstr>
      <vt:lpstr>3.1.14</vt:lpstr>
      <vt:lpstr>3.1.15</vt:lpstr>
      <vt:lpstr>3.1.16</vt:lpstr>
      <vt:lpstr>3.1.17</vt:lpstr>
      <vt:lpstr>3.1.18</vt:lpstr>
      <vt:lpstr>3.1.19</vt:lpstr>
      <vt:lpstr>3.1.20</vt:lpstr>
      <vt:lpstr>3.1.21</vt:lpstr>
      <vt:lpstr>3.1.22</vt:lpstr>
      <vt:lpstr>3.1.23</vt:lpstr>
      <vt:lpstr>3.1.24</vt:lpstr>
      <vt:lpstr>3.1.25</vt:lpstr>
      <vt:lpstr>3.1.26</vt:lpstr>
      <vt:lpstr>3.1.27</vt:lpstr>
      <vt:lpstr>3.1.28</vt:lpstr>
      <vt:lpstr>3.1.29</vt:lpstr>
      <vt:lpstr>3.1.30</vt:lpstr>
      <vt:lpstr>3.1.31</vt:lpstr>
      <vt:lpstr>3.1.32</vt:lpstr>
      <vt:lpstr>'3.1.1'!Oblast_tisku</vt:lpstr>
      <vt:lpstr>'3.1.10'!Oblast_tisku</vt:lpstr>
      <vt:lpstr>'3.1.11'!Oblast_tisku</vt:lpstr>
      <vt:lpstr>'3.1.12'!Oblast_tisku</vt:lpstr>
      <vt:lpstr>'3.1.13'!Oblast_tisku</vt:lpstr>
      <vt:lpstr>'3.1.14'!Oblast_tisku</vt:lpstr>
      <vt:lpstr>'3.1.15'!Oblast_tisku</vt:lpstr>
      <vt:lpstr>'3.1.16'!Oblast_tisku</vt:lpstr>
      <vt:lpstr>'3.1.17'!Oblast_tisku</vt:lpstr>
      <vt:lpstr>'3.1.18'!Oblast_tisku</vt:lpstr>
      <vt:lpstr>'3.1.19'!Oblast_tisku</vt:lpstr>
      <vt:lpstr>'3.1.2'!Oblast_tisku</vt:lpstr>
      <vt:lpstr>'3.1.20'!Oblast_tisku</vt:lpstr>
      <vt:lpstr>'3.1.21'!Oblast_tisku</vt:lpstr>
      <vt:lpstr>'3.1.22'!Oblast_tisku</vt:lpstr>
      <vt:lpstr>'3.1.23'!Oblast_tisku</vt:lpstr>
      <vt:lpstr>'3.1.24'!Oblast_tisku</vt:lpstr>
      <vt:lpstr>'3.1.25'!Oblast_tisku</vt:lpstr>
      <vt:lpstr>'3.1.26'!Oblast_tisku</vt:lpstr>
      <vt:lpstr>'3.1.27'!Oblast_tisku</vt:lpstr>
      <vt:lpstr>'3.1.28'!Oblast_tisku</vt:lpstr>
      <vt:lpstr>'3.1.29'!Oblast_tisku</vt:lpstr>
      <vt:lpstr>'3.1.3'!Oblast_tisku</vt:lpstr>
      <vt:lpstr>'3.1.30'!Oblast_tisku</vt:lpstr>
      <vt:lpstr>'3.1.31'!Oblast_tisku</vt:lpstr>
      <vt:lpstr>'3.1.32'!Oblast_tisku</vt:lpstr>
      <vt:lpstr>'3.1.4'!Oblast_tisku</vt:lpstr>
      <vt:lpstr>'3.1.5'!Oblast_tisku</vt:lpstr>
      <vt:lpstr>'3.1.6'!Oblast_tisku</vt:lpstr>
      <vt:lpstr>'3.1.7'!Oblast_tisku</vt:lpstr>
      <vt:lpstr>'3.1.8'!Oblast_tisku</vt:lpstr>
      <vt:lpstr>'3.1.9'!Oblast_tisku</vt:lpstr>
      <vt:lpstr>ZNAČKY!Oblast_tisku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Monika</dc:creator>
  <cp:lastModifiedBy>Kašparová Vendula</cp:lastModifiedBy>
  <dcterms:created xsi:type="dcterms:W3CDTF">2026-08-21T06:20:20Z</dcterms:created>
  <dcterms:modified xsi:type="dcterms:W3CDTF">2026-08-24T05:47:26Z</dcterms:modified>
</cp:coreProperties>
</file>