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petra_dolejsova_czso_cz/Documents/HOME/PUBLIKACE/PRŮVODCE/PRŮVODCE_2026/"/>
    </mc:Choice>
  </mc:AlternateContent>
  <xr:revisionPtr revIDLastSave="206" documentId="8_{391871AA-D0A7-46D6-A621-AFC5C8165DAC}" xr6:coauthVersionLast="47" xr6:coauthVersionMax="47" xr10:uidLastSave="{C136D721-DE5E-43C9-9D8B-8A2B5C646A4B}"/>
  <bookViews>
    <workbookView xWindow="-120" yWindow="-120" windowWidth="29040" windowHeight="15720" xr2:uid="{00000000-000D-0000-FFFF-FFFF00000000}"/>
  </bookViews>
  <sheets>
    <sheet name="101" sheetId="14" r:id="rId1"/>
  </sheets>
  <definedNames>
    <definedName name="_xlnm.Print_Titles" localSheetId="0">'101'!$1:$2</definedName>
    <definedName name="_xlnm.Print_Area" localSheetId="0">'101'!$A$1:$T$114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4" i="14" l="1"/>
  <c r="W4" i="14"/>
  <c r="X4" i="14"/>
  <c r="Y4" i="14"/>
  <c r="Z4" i="14"/>
  <c r="AA4" i="14"/>
  <c r="AB4" i="14"/>
  <c r="V5" i="14"/>
  <c r="W5" i="14"/>
  <c r="X5" i="14"/>
  <c r="Y5" i="14"/>
  <c r="Z5" i="14"/>
  <c r="AA5" i="14"/>
  <c r="AB5" i="14"/>
  <c r="V6" i="14"/>
  <c r="W6" i="14"/>
  <c r="X6" i="14"/>
  <c r="Y6" i="14"/>
  <c r="Z6" i="14"/>
  <c r="AA6" i="14"/>
  <c r="AB6" i="14"/>
  <c r="V7" i="14"/>
  <c r="W7" i="14"/>
  <c r="X7" i="14"/>
  <c r="Y7" i="14"/>
  <c r="Z7" i="14"/>
  <c r="AA7" i="14"/>
  <c r="AB7" i="14"/>
  <c r="V8" i="14"/>
  <c r="W8" i="14"/>
  <c r="X8" i="14"/>
  <c r="Y8" i="14"/>
  <c r="Z8" i="14"/>
  <c r="AA8" i="14"/>
  <c r="AB8" i="14"/>
  <c r="V9" i="14"/>
  <c r="W9" i="14"/>
  <c r="X9" i="14"/>
  <c r="Y9" i="14"/>
  <c r="Z9" i="14"/>
  <c r="AA9" i="14"/>
  <c r="AB9" i="14"/>
  <c r="V10" i="14"/>
  <c r="W10" i="14"/>
  <c r="X10" i="14"/>
  <c r="Y10" i="14"/>
  <c r="Z10" i="14"/>
  <c r="AA10" i="14"/>
  <c r="AB10" i="14"/>
  <c r="V11" i="14"/>
  <c r="W11" i="14"/>
  <c r="X11" i="14"/>
  <c r="Y11" i="14"/>
  <c r="Z11" i="14"/>
  <c r="AA11" i="14"/>
  <c r="AB11" i="14"/>
  <c r="V12" i="14"/>
  <c r="W12" i="14"/>
  <c r="X12" i="14"/>
  <c r="Y12" i="14"/>
  <c r="Z12" i="14"/>
  <c r="AA12" i="14"/>
  <c r="AB12" i="14"/>
  <c r="V13" i="14"/>
  <c r="W13" i="14"/>
  <c r="X13" i="14"/>
  <c r="Y13" i="14"/>
  <c r="Z13" i="14"/>
  <c r="AA13" i="14"/>
  <c r="AB13" i="14"/>
  <c r="V14" i="14"/>
  <c r="W14" i="14"/>
  <c r="X14" i="14"/>
  <c r="Y14" i="14"/>
  <c r="Z14" i="14"/>
  <c r="AA14" i="14"/>
  <c r="AB14" i="14"/>
  <c r="V15" i="14"/>
  <c r="W15" i="14"/>
  <c r="X15" i="14"/>
  <c r="Y15" i="14"/>
  <c r="Z15" i="14"/>
  <c r="AA15" i="14"/>
  <c r="AB15" i="14"/>
  <c r="V16" i="14"/>
  <c r="W16" i="14"/>
  <c r="X16" i="14"/>
  <c r="Y16" i="14"/>
  <c r="Z16" i="14"/>
  <c r="AA16" i="14"/>
  <c r="AB16" i="14"/>
  <c r="V17" i="14"/>
  <c r="W17" i="14"/>
  <c r="X17" i="14"/>
  <c r="Y17" i="14"/>
  <c r="Z17" i="14"/>
  <c r="AA17" i="14"/>
  <c r="AB17" i="14"/>
  <c r="V18" i="14"/>
  <c r="W18" i="14"/>
  <c r="X18" i="14"/>
  <c r="Y18" i="14"/>
  <c r="Z18" i="14"/>
  <c r="AA18" i="14"/>
  <c r="AB18" i="14"/>
  <c r="V19" i="14"/>
  <c r="W19" i="14"/>
  <c r="X19" i="14"/>
  <c r="Y19" i="14"/>
  <c r="Z19" i="14"/>
  <c r="AA19" i="14"/>
  <c r="AB19" i="14"/>
  <c r="V20" i="14"/>
  <c r="W20" i="14"/>
  <c r="X20" i="14"/>
  <c r="Y20" i="14"/>
  <c r="Z20" i="14"/>
  <c r="AA20" i="14"/>
  <c r="AB20" i="14"/>
  <c r="V21" i="14"/>
  <c r="W21" i="14"/>
  <c r="X21" i="14"/>
  <c r="Y21" i="14"/>
  <c r="Z21" i="14"/>
  <c r="AA21" i="14"/>
  <c r="AB21" i="14"/>
  <c r="V22" i="14"/>
  <c r="W22" i="14"/>
  <c r="X22" i="14"/>
  <c r="Y22" i="14"/>
  <c r="Z22" i="14"/>
  <c r="AA22" i="14"/>
  <c r="AB22" i="14"/>
  <c r="V23" i="14"/>
  <c r="W23" i="14"/>
  <c r="X23" i="14"/>
  <c r="Y23" i="14"/>
  <c r="Z23" i="14"/>
  <c r="AA23" i="14"/>
  <c r="AB23" i="14"/>
  <c r="V24" i="14"/>
  <c r="W24" i="14"/>
  <c r="X24" i="14"/>
  <c r="Y24" i="14"/>
  <c r="Z24" i="14"/>
  <c r="AA24" i="14"/>
  <c r="AB24" i="14"/>
  <c r="V25" i="14"/>
  <c r="W25" i="14"/>
  <c r="X25" i="14"/>
  <c r="Y25" i="14"/>
  <c r="Z25" i="14"/>
  <c r="AA25" i="14"/>
  <c r="AB25" i="14"/>
  <c r="V26" i="14"/>
  <c r="W26" i="14"/>
  <c r="X26" i="14"/>
  <c r="Y26" i="14"/>
  <c r="Z26" i="14"/>
  <c r="AA26" i="14"/>
  <c r="AB26" i="14"/>
  <c r="V27" i="14"/>
  <c r="W27" i="14"/>
  <c r="X27" i="14"/>
  <c r="Y27" i="14"/>
  <c r="Z27" i="14"/>
  <c r="AA27" i="14"/>
  <c r="AB27" i="14"/>
  <c r="V28" i="14"/>
  <c r="W28" i="14"/>
  <c r="X28" i="14"/>
  <c r="Y28" i="14"/>
  <c r="Z28" i="14"/>
  <c r="AA28" i="14"/>
  <c r="AB28" i="14"/>
  <c r="V29" i="14"/>
  <c r="W29" i="14"/>
  <c r="X29" i="14"/>
  <c r="Y29" i="14"/>
  <c r="Z29" i="14"/>
  <c r="AA29" i="14"/>
  <c r="AB29" i="14"/>
  <c r="V30" i="14"/>
  <c r="W30" i="14"/>
  <c r="X30" i="14"/>
  <c r="Y30" i="14"/>
  <c r="Z30" i="14"/>
  <c r="AA30" i="14"/>
  <c r="AB30" i="14"/>
  <c r="V31" i="14"/>
  <c r="W31" i="14"/>
  <c r="X31" i="14"/>
  <c r="Y31" i="14"/>
  <c r="Z31" i="14"/>
  <c r="AA31" i="14"/>
  <c r="AB31" i="14"/>
  <c r="V32" i="14"/>
  <c r="W32" i="14"/>
  <c r="X32" i="14"/>
  <c r="Y32" i="14"/>
  <c r="Z32" i="14"/>
  <c r="AA32" i="14"/>
  <c r="AB32" i="14"/>
  <c r="V33" i="14"/>
  <c r="W33" i="14"/>
  <c r="X33" i="14"/>
  <c r="Y33" i="14"/>
  <c r="Z33" i="14"/>
  <c r="AA33" i="14"/>
  <c r="AB33" i="14"/>
  <c r="V34" i="14"/>
  <c r="W34" i="14"/>
  <c r="X34" i="14"/>
  <c r="Y34" i="14"/>
  <c r="Z34" i="14"/>
  <c r="AA34" i="14"/>
  <c r="AB34" i="14"/>
  <c r="V35" i="14"/>
  <c r="W35" i="14"/>
  <c r="X35" i="14"/>
  <c r="Y35" i="14"/>
  <c r="Z35" i="14"/>
  <c r="AA35" i="14"/>
  <c r="AB35" i="14"/>
  <c r="V36" i="14"/>
  <c r="W36" i="14"/>
  <c r="X36" i="14"/>
  <c r="Y36" i="14"/>
  <c r="Z36" i="14"/>
  <c r="AA36" i="14"/>
  <c r="AB36" i="14"/>
  <c r="V37" i="14"/>
  <c r="W37" i="14"/>
  <c r="X37" i="14"/>
  <c r="Y37" i="14"/>
  <c r="Z37" i="14"/>
  <c r="AA37" i="14"/>
  <c r="AB37" i="14"/>
  <c r="V38" i="14"/>
  <c r="W38" i="14"/>
  <c r="X38" i="14"/>
  <c r="Y38" i="14"/>
  <c r="Z38" i="14"/>
  <c r="AA38" i="14"/>
  <c r="AB38" i="14"/>
  <c r="V39" i="14"/>
  <c r="W39" i="14"/>
  <c r="X39" i="14"/>
  <c r="Y39" i="14"/>
  <c r="Z39" i="14"/>
  <c r="AA39" i="14"/>
  <c r="AB39" i="14"/>
  <c r="V40" i="14"/>
  <c r="W40" i="14"/>
  <c r="X40" i="14"/>
  <c r="Y40" i="14"/>
  <c r="Z40" i="14"/>
  <c r="AA40" i="14"/>
  <c r="AB40" i="14"/>
  <c r="V41" i="14"/>
  <c r="W41" i="14"/>
  <c r="X41" i="14"/>
  <c r="Y41" i="14"/>
  <c r="Z41" i="14"/>
  <c r="AA41" i="14"/>
  <c r="AB41" i="14"/>
  <c r="V42" i="14"/>
  <c r="W42" i="14"/>
  <c r="X42" i="14"/>
  <c r="Y42" i="14"/>
  <c r="Z42" i="14"/>
  <c r="AA42" i="14"/>
  <c r="AB42" i="14"/>
  <c r="V43" i="14"/>
  <c r="W43" i="14"/>
  <c r="X43" i="14"/>
  <c r="Y43" i="14"/>
  <c r="Z43" i="14"/>
  <c r="AA43" i="14"/>
  <c r="AB43" i="14"/>
  <c r="V44" i="14"/>
  <c r="W44" i="14"/>
  <c r="X44" i="14"/>
  <c r="Y44" i="14"/>
  <c r="Z44" i="14"/>
  <c r="AA44" i="14"/>
  <c r="AB44" i="14"/>
  <c r="V45" i="14"/>
  <c r="W45" i="14"/>
  <c r="X45" i="14"/>
  <c r="Y45" i="14"/>
  <c r="Z45" i="14"/>
  <c r="AA45" i="14"/>
  <c r="AB45" i="14"/>
  <c r="V46" i="14"/>
  <c r="W46" i="14"/>
  <c r="X46" i="14"/>
  <c r="Y46" i="14"/>
  <c r="Z46" i="14"/>
  <c r="AA46" i="14"/>
  <c r="AB46" i="14"/>
  <c r="V47" i="14"/>
  <c r="W47" i="14"/>
  <c r="X47" i="14"/>
  <c r="Y47" i="14"/>
  <c r="Z47" i="14"/>
  <c r="AA47" i="14"/>
  <c r="AB47" i="14"/>
  <c r="V48" i="14"/>
  <c r="W48" i="14"/>
  <c r="X48" i="14"/>
  <c r="Y48" i="14"/>
  <c r="Z48" i="14"/>
  <c r="AA48" i="14"/>
  <c r="AB48" i="14"/>
  <c r="V49" i="14"/>
  <c r="W49" i="14"/>
  <c r="X49" i="14"/>
  <c r="Y49" i="14"/>
  <c r="Z49" i="14"/>
  <c r="AA49" i="14"/>
  <c r="AB49" i="14"/>
  <c r="V50" i="14"/>
  <c r="W50" i="14"/>
  <c r="X50" i="14"/>
  <c r="Y50" i="14"/>
  <c r="Z50" i="14"/>
  <c r="AA50" i="14"/>
  <c r="AB50" i="14"/>
  <c r="V51" i="14"/>
  <c r="W51" i="14"/>
  <c r="X51" i="14"/>
  <c r="Y51" i="14"/>
  <c r="Z51" i="14"/>
  <c r="AA51" i="14"/>
  <c r="AB51" i="14"/>
  <c r="V52" i="14"/>
  <c r="W52" i="14"/>
  <c r="X52" i="14"/>
  <c r="Y52" i="14"/>
  <c r="Z52" i="14"/>
  <c r="AA52" i="14"/>
  <c r="AB52" i="14"/>
  <c r="V53" i="14"/>
  <c r="W53" i="14"/>
  <c r="X53" i="14"/>
  <c r="Y53" i="14"/>
  <c r="Z53" i="14"/>
  <c r="AA53" i="14"/>
  <c r="AB53" i="14"/>
  <c r="V54" i="14"/>
  <c r="W54" i="14"/>
  <c r="X54" i="14"/>
  <c r="Y54" i="14"/>
  <c r="Z54" i="14"/>
  <c r="AA54" i="14"/>
  <c r="AB54" i="14"/>
  <c r="V55" i="14"/>
  <c r="W55" i="14"/>
  <c r="X55" i="14"/>
  <c r="Y55" i="14"/>
  <c r="Z55" i="14"/>
  <c r="AA55" i="14"/>
  <c r="AB55" i="14"/>
  <c r="V56" i="14"/>
  <c r="W56" i="14"/>
  <c r="X56" i="14"/>
  <c r="Y56" i="14"/>
  <c r="Z56" i="14"/>
  <c r="AA56" i="14"/>
  <c r="AB56" i="14"/>
  <c r="V57" i="14"/>
  <c r="W57" i="14"/>
  <c r="X57" i="14"/>
  <c r="Y57" i="14"/>
  <c r="Z57" i="14"/>
  <c r="AA57" i="14"/>
  <c r="AB57" i="14"/>
  <c r="V58" i="14"/>
  <c r="W58" i="14"/>
  <c r="X58" i="14"/>
  <c r="Y58" i="14"/>
  <c r="Z58" i="14"/>
  <c r="AA58" i="14"/>
  <c r="AB58" i="14"/>
  <c r="V59" i="14"/>
  <c r="W59" i="14"/>
  <c r="X59" i="14"/>
  <c r="Y59" i="14"/>
  <c r="Z59" i="14"/>
  <c r="AA59" i="14"/>
  <c r="AB59" i="14"/>
  <c r="V60" i="14"/>
  <c r="W60" i="14"/>
  <c r="X60" i="14"/>
  <c r="Y60" i="14"/>
  <c r="Z60" i="14"/>
  <c r="AA60" i="14"/>
  <c r="AB60" i="14"/>
  <c r="V61" i="14"/>
  <c r="W61" i="14"/>
  <c r="X61" i="14"/>
  <c r="Y61" i="14"/>
  <c r="Z61" i="14"/>
  <c r="AA61" i="14"/>
  <c r="AB61" i="14"/>
  <c r="V62" i="14"/>
  <c r="W62" i="14"/>
  <c r="X62" i="14"/>
  <c r="Y62" i="14"/>
  <c r="Z62" i="14"/>
  <c r="AA62" i="14"/>
  <c r="AB62" i="14"/>
  <c r="V63" i="14"/>
  <c r="W63" i="14"/>
  <c r="X63" i="14"/>
  <c r="Y63" i="14"/>
  <c r="Z63" i="14"/>
  <c r="AA63" i="14"/>
  <c r="AB63" i="14"/>
  <c r="V64" i="14"/>
  <c r="W64" i="14"/>
  <c r="X64" i="14"/>
  <c r="Y64" i="14"/>
  <c r="Z64" i="14"/>
  <c r="AA64" i="14"/>
  <c r="AB64" i="14"/>
  <c r="V65" i="14"/>
  <c r="W65" i="14"/>
  <c r="X65" i="14"/>
  <c r="Y65" i="14"/>
  <c r="Z65" i="14"/>
  <c r="AA65" i="14"/>
  <c r="AB65" i="14"/>
  <c r="V66" i="14"/>
  <c r="W66" i="14"/>
  <c r="X66" i="14"/>
  <c r="Y66" i="14"/>
  <c r="Z66" i="14"/>
  <c r="AA66" i="14"/>
  <c r="AB66" i="14"/>
  <c r="V67" i="14"/>
  <c r="W67" i="14"/>
  <c r="X67" i="14"/>
  <c r="Y67" i="14"/>
  <c r="Z67" i="14"/>
  <c r="AA67" i="14"/>
  <c r="AB67" i="14"/>
  <c r="V68" i="14"/>
  <c r="W68" i="14"/>
  <c r="X68" i="14"/>
  <c r="Y68" i="14"/>
  <c r="Z68" i="14"/>
  <c r="AA68" i="14"/>
  <c r="AB68" i="14"/>
  <c r="V69" i="14"/>
  <c r="W69" i="14"/>
  <c r="X69" i="14"/>
  <c r="Y69" i="14"/>
  <c r="Z69" i="14"/>
  <c r="AA69" i="14"/>
  <c r="AB69" i="14"/>
  <c r="V70" i="14"/>
  <c r="W70" i="14"/>
  <c r="X70" i="14"/>
  <c r="Y70" i="14"/>
  <c r="Z70" i="14"/>
  <c r="AA70" i="14"/>
  <c r="AB70" i="14"/>
  <c r="V71" i="14"/>
  <c r="W71" i="14"/>
  <c r="X71" i="14"/>
  <c r="Y71" i="14"/>
  <c r="Z71" i="14"/>
  <c r="AA71" i="14"/>
  <c r="AB71" i="14"/>
  <c r="V72" i="14"/>
  <c r="W72" i="14"/>
  <c r="X72" i="14"/>
  <c r="Y72" i="14"/>
  <c r="Z72" i="14"/>
  <c r="AA72" i="14"/>
  <c r="AB72" i="14"/>
  <c r="V73" i="14"/>
  <c r="W73" i="14"/>
  <c r="X73" i="14"/>
  <c r="Y73" i="14"/>
  <c r="Z73" i="14"/>
  <c r="AA73" i="14"/>
  <c r="AB73" i="14"/>
  <c r="V74" i="14"/>
  <c r="W74" i="14"/>
  <c r="X74" i="14"/>
  <c r="Y74" i="14"/>
  <c r="Z74" i="14"/>
  <c r="AA74" i="14"/>
  <c r="AB74" i="14"/>
  <c r="V75" i="14"/>
  <c r="W75" i="14"/>
  <c r="X75" i="14"/>
  <c r="Y75" i="14"/>
  <c r="Z75" i="14"/>
  <c r="AA75" i="14"/>
  <c r="AB75" i="14"/>
  <c r="V76" i="14"/>
  <c r="W76" i="14"/>
  <c r="X76" i="14"/>
  <c r="Y76" i="14"/>
  <c r="Z76" i="14"/>
  <c r="AA76" i="14"/>
  <c r="AB76" i="14"/>
  <c r="V77" i="14"/>
  <c r="W77" i="14"/>
  <c r="X77" i="14"/>
  <c r="Y77" i="14"/>
  <c r="Z77" i="14"/>
  <c r="AA77" i="14"/>
  <c r="AB77" i="14"/>
  <c r="V78" i="14"/>
  <c r="W78" i="14"/>
  <c r="X78" i="14"/>
  <c r="Y78" i="14"/>
  <c r="Z78" i="14"/>
  <c r="AA78" i="14"/>
  <c r="AB78" i="14"/>
  <c r="V79" i="14"/>
  <c r="W79" i="14"/>
  <c r="X79" i="14"/>
  <c r="Y79" i="14"/>
  <c r="Z79" i="14"/>
  <c r="AA79" i="14"/>
  <c r="AB79" i="14"/>
  <c r="V80" i="14"/>
  <c r="W80" i="14"/>
  <c r="X80" i="14"/>
  <c r="Y80" i="14"/>
  <c r="Z80" i="14"/>
  <c r="AA80" i="14"/>
  <c r="AB80" i="14"/>
  <c r="V81" i="14"/>
  <c r="W81" i="14"/>
  <c r="X81" i="14"/>
  <c r="Y81" i="14"/>
  <c r="Z81" i="14"/>
  <c r="AA81" i="14"/>
  <c r="AB81" i="14"/>
  <c r="V82" i="14"/>
  <c r="W82" i="14"/>
  <c r="X82" i="14"/>
  <c r="Y82" i="14"/>
  <c r="Z82" i="14"/>
  <c r="AA82" i="14"/>
  <c r="AB82" i="14"/>
  <c r="V83" i="14"/>
  <c r="W83" i="14"/>
  <c r="X83" i="14"/>
  <c r="Y83" i="14"/>
  <c r="Z83" i="14"/>
  <c r="AA83" i="14"/>
  <c r="AB83" i="14"/>
  <c r="V84" i="14"/>
  <c r="W84" i="14"/>
  <c r="X84" i="14"/>
  <c r="Y84" i="14"/>
  <c r="Z84" i="14"/>
  <c r="AA84" i="14"/>
  <c r="AB84" i="14"/>
  <c r="V85" i="14"/>
  <c r="W85" i="14"/>
  <c r="X85" i="14"/>
  <c r="Y85" i="14"/>
  <c r="Z85" i="14"/>
  <c r="AA85" i="14"/>
  <c r="AB85" i="14"/>
  <c r="V86" i="14"/>
  <c r="W86" i="14"/>
  <c r="X86" i="14"/>
  <c r="Y86" i="14"/>
  <c r="Z86" i="14"/>
  <c r="AA86" i="14"/>
  <c r="AB86" i="14"/>
  <c r="V87" i="14"/>
  <c r="W87" i="14"/>
  <c r="X87" i="14"/>
  <c r="Y87" i="14"/>
  <c r="Z87" i="14"/>
  <c r="AA87" i="14"/>
  <c r="AB87" i="14"/>
  <c r="V88" i="14"/>
  <c r="W88" i="14"/>
  <c r="X88" i="14"/>
  <c r="Y88" i="14"/>
  <c r="Z88" i="14"/>
  <c r="AA88" i="14"/>
  <c r="AB88" i="14"/>
  <c r="V89" i="14"/>
  <c r="W89" i="14"/>
  <c r="X89" i="14"/>
  <c r="Y89" i="14"/>
  <c r="Z89" i="14"/>
  <c r="AA89" i="14"/>
  <c r="AB89" i="14"/>
  <c r="V90" i="14"/>
  <c r="W90" i="14"/>
  <c r="X90" i="14"/>
  <c r="Y90" i="14"/>
  <c r="Z90" i="14"/>
  <c r="AA90" i="14"/>
  <c r="AB90" i="14"/>
  <c r="V91" i="14"/>
  <c r="W91" i="14"/>
  <c r="X91" i="14"/>
  <c r="Y91" i="14"/>
  <c r="Z91" i="14"/>
  <c r="AA91" i="14"/>
  <c r="AB91" i="14"/>
  <c r="V92" i="14"/>
  <c r="W92" i="14"/>
  <c r="X92" i="14"/>
  <c r="Y92" i="14"/>
  <c r="Z92" i="14"/>
  <c r="AA92" i="14"/>
  <c r="AB92" i="14"/>
  <c r="V93" i="14"/>
  <c r="W93" i="14"/>
  <c r="X93" i="14"/>
  <c r="Y93" i="14"/>
  <c r="Z93" i="14"/>
  <c r="AA93" i="14"/>
  <c r="AB93" i="14"/>
  <c r="V94" i="14"/>
  <c r="W94" i="14"/>
  <c r="X94" i="14"/>
  <c r="Y94" i="14"/>
  <c r="Z94" i="14"/>
  <c r="AA94" i="14"/>
  <c r="AB94" i="14"/>
  <c r="V95" i="14"/>
  <c r="W95" i="14"/>
  <c r="X95" i="14"/>
  <c r="Y95" i="14"/>
  <c r="Z95" i="14"/>
  <c r="AA95" i="14"/>
  <c r="AB95" i="14"/>
  <c r="V96" i="14"/>
  <c r="W96" i="14"/>
  <c r="X96" i="14"/>
  <c r="Y96" i="14"/>
  <c r="Z96" i="14"/>
  <c r="AA96" i="14"/>
  <c r="AB96" i="14"/>
  <c r="V97" i="14"/>
  <c r="W97" i="14"/>
  <c r="X97" i="14"/>
  <c r="Y97" i="14"/>
  <c r="Z97" i="14"/>
  <c r="AA97" i="14"/>
  <c r="AB97" i="14"/>
  <c r="V98" i="14"/>
  <c r="W98" i="14"/>
  <c r="X98" i="14"/>
  <c r="Y98" i="14"/>
  <c r="Z98" i="14"/>
  <c r="AA98" i="14"/>
  <c r="AB98" i="14"/>
  <c r="V99" i="14"/>
  <c r="W99" i="14"/>
  <c r="X99" i="14"/>
  <c r="Y99" i="14"/>
  <c r="Z99" i="14"/>
  <c r="AA99" i="14"/>
  <c r="AB99" i="14"/>
  <c r="V100" i="14"/>
  <c r="W100" i="14"/>
  <c r="X100" i="14"/>
  <c r="Y100" i="14"/>
  <c r="Z100" i="14"/>
  <c r="AA100" i="14"/>
  <c r="AB100" i="14"/>
  <c r="V101" i="14"/>
  <c r="W101" i="14"/>
  <c r="X101" i="14"/>
  <c r="Y101" i="14"/>
  <c r="Z101" i="14"/>
  <c r="AA101" i="14"/>
  <c r="AB101" i="14"/>
  <c r="V102" i="14"/>
  <c r="W102" i="14"/>
  <c r="X102" i="14"/>
  <c r="Y102" i="14"/>
  <c r="Z102" i="14"/>
  <c r="AA102" i="14"/>
  <c r="AB102" i="14"/>
  <c r="V103" i="14"/>
  <c r="W103" i="14"/>
  <c r="X103" i="14"/>
  <c r="Y103" i="14"/>
  <c r="Z103" i="14"/>
  <c r="AA103" i="14"/>
  <c r="AB103" i="14"/>
  <c r="V104" i="14"/>
  <c r="W104" i="14"/>
  <c r="X104" i="14"/>
  <c r="Y104" i="14"/>
  <c r="Z104" i="14"/>
  <c r="AA104" i="14"/>
  <c r="AB104" i="14"/>
  <c r="V105" i="14"/>
  <c r="W105" i="14"/>
  <c r="X105" i="14"/>
  <c r="Y105" i="14"/>
  <c r="Z105" i="14"/>
  <c r="AA105" i="14"/>
  <c r="AB105" i="14"/>
  <c r="V106" i="14"/>
  <c r="W106" i="14"/>
  <c r="X106" i="14"/>
  <c r="Y106" i="14"/>
  <c r="Z106" i="14"/>
  <c r="AA106" i="14"/>
  <c r="AB106" i="14"/>
  <c r="V107" i="14"/>
  <c r="W107" i="14"/>
  <c r="X107" i="14"/>
  <c r="Y107" i="14"/>
  <c r="Z107" i="14"/>
  <c r="AA107" i="14"/>
  <c r="AB107" i="14"/>
  <c r="V108" i="14"/>
  <c r="W108" i="14"/>
  <c r="X108" i="14"/>
  <c r="Y108" i="14"/>
  <c r="Z108" i="14"/>
  <c r="AA108" i="14"/>
  <c r="AB108" i="14"/>
  <c r="V109" i="14"/>
  <c r="W109" i="14"/>
  <c r="X109" i="14"/>
  <c r="Y109" i="14"/>
  <c r="Z109" i="14"/>
  <c r="AA109" i="14"/>
  <c r="AB109" i="14"/>
  <c r="V110" i="14"/>
  <c r="W110" i="14"/>
  <c r="X110" i="14"/>
  <c r="Y110" i="14"/>
  <c r="Z110" i="14"/>
  <c r="AA110" i="14"/>
  <c r="AB110" i="14"/>
  <c r="V111" i="14"/>
  <c r="W111" i="14"/>
  <c r="X111" i="14"/>
  <c r="Y111" i="14"/>
  <c r="Z111" i="14"/>
  <c r="AA111" i="14"/>
  <c r="AB111" i="14"/>
  <c r="V112" i="14"/>
  <c r="W112" i="14"/>
  <c r="X112" i="14"/>
  <c r="Y112" i="14"/>
  <c r="Z112" i="14"/>
  <c r="AA112" i="14"/>
  <c r="AB112" i="14"/>
  <c r="V113" i="14"/>
  <c r="W113" i="14"/>
  <c r="X113" i="14"/>
  <c r="Y113" i="14"/>
  <c r="Z113" i="14"/>
  <c r="AA113" i="14"/>
  <c r="AB113" i="14"/>
  <c r="V114" i="14"/>
  <c r="W114" i="14"/>
  <c r="X114" i="14"/>
  <c r="Y114" i="14"/>
  <c r="Z114" i="14"/>
  <c r="AA114" i="14"/>
  <c r="AB114" i="14"/>
  <c r="AB3" i="14"/>
  <c r="AA3" i="14"/>
  <c r="Z3" i="14"/>
  <c r="Y3" i="14"/>
  <c r="X3" i="14"/>
  <c r="W3" i="14"/>
  <c r="V3" i="14"/>
</calcChain>
</file>

<file path=xl/sharedStrings.xml><?xml version="1.0" encoding="utf-8"?>
<sst xmlns="http://schemas.openxmlformats.org/spreadsheetml/2006/main" count="264" uniqueCount="126">
  <si>
    <t>Blatná</t>
  </si>
  <si>
    <t>České Budějovice</t>
  </si>
  <si>
    <t>Český Krumlov</t>
  </si>
  <si>
    <t>Dačice</t>
  </si>
  <si>
    <t>Jindřichův Hradec</t>
  </si>
  <si>
    <t>Kaplice</t>
  </si>
  <si>
    <t>Milevsko</t>
  </si>
  <si>
    <t>Písek</t>
  </si>
  <si>
    <t>Prachatice</t>
  </si>
  <si>
    <t>Soběslav</t>
  </si>
  <si>
    <t>Strakonice</t>
  </si>
  <si>
    <t>Tábor</t>
  </si>
  <si>
    <t>Trhové Sviny</t>
  </si>
  <si>
    <t>Třeboň</t>
  </si>
  <si>
    <t>Týn nad Vltavou</t>
  </si>
  <si>
    <t>Vimperk</t>
  </si>
  <si>
    <t>Vodňany</t>
  </si>
  <si>
    <t>Počet katastrů</t>
  </si>
  <si>
    <t>Živě narození celkem</t>
  </si>
  <si>
    <t>Zemřelí celkem</t>
  </si>
  <si>
    <t>Počet podnikatelských subjektů celkem</t>
  </si>
  <si>
    <t>Počet obcí</t>
  </si>
  <si>
    <t>Výměra celkem</t>
  </si>
  <si>
    <t xml:space="preserve">orná půda </t>
  </si>
  <si>
    <t xml:space="preserve">zahrady </t>
  </si>
  <si>
    <t xml:space="preserve">ovocné sady </t>
  </si>
  <si>
    <t xml:space="preserve">trvalé travní porosty </t>
  </si>
  <si>
    <t xml:space="preserve">zemědělská půda </t>
  </si>
  <si>
    <t xml:space="preserve">lesní půda </t>
  </si>
  <si>
    <t xml:space="preserve">vodní plochy </t>
  </si>
  <si>
    <t xml:space="preserve">zastavěné plochy </t>
  </si>
  <si>
    <t>muži</t>
  </si>
  <si>
    <t>ženy</t>
  </si>
  <si>
    <t>průmysl</t>
  </si>
  <si>
    <t xml:space="preserve">stavebnictví </t>
  </si>
  <si>
    <t>obchodní společnosti</t>
  </si>
  <si>
    <t>z toho: akciové společnosti</t>
  </si>
  <si>
    <t>Přistěhovalí</t>
  </si>
  <si>
    <t>Vystěhovalí</t>
  </si>
  <si>
    <t>Sňatky</t>
  </si>
  <si>
    <t>Rozvody</t>
  </si>
  <si>
    <t xml:space="preserve">nezemědělská půda </t>
  </si>
  <si>
    <t>ostatní plochy</t>
  </si>
  <si>
    <t>Počet obyvatel ve městech</t>
  </si>
  <si>
    <t>Podíl městského obyvatelstva</t>
  </si>
  <si>
    <t>Průměrný věk</t>
  </si>
  <si>
    <t>svobodná povolání</t>
  </si>
  <si>
    <t>zemědělský podnikatel</t>
  </si>
  <si>
    <t>živnostníci</t>
  </si>
  <si>
    <t>obchodní činnost</t>
  </si>
  <si>
    <t>vzdělávání, zdravotní a sociální péče</t>
  </si>
  <si>
    <t>bez zaměstnanců</t>
  </si>
  <si>
    <t xml:space="preserve">Počet částí obce </t>
  </si>
  <si>
    <t>Počet obcí se statutem města</t>
  </si>
  <si>
    <t>Počet obcí se statutem městyse</t>
  </si>
  <si>
    <t>Průměrný věk celkem</t>
  </si>
  <si>
    <t>Index stáří (%)</t>
  </si>
  <si>
    <t xml:space="preserve">zemědělství, lesnictví, rybářství </t>
  </si>
  <si>
    <t>doprava a skladování</t>
  </si>
  <si>
    <t>Počet bydlících obyvatel celkem</t>
  </si>
  <si>
    <t>stravování, pohostinství a ubytování</t>
  </si>
  <si>
    <t>fyzické osoby</t>
  </si>
  <si>
    <t>právnické osoby</t>
  </si>
  <si>
    <t>družstva</t>
  </si>
  <si>
    <t>neuvedeno</t>
  </si>
  <si>
    <t>Bytová výstavba</t>
  </si>
  <si>
    <t>Jihočeský kraj</t>
  </si>
  <si>
    <t>veřejná správa, obrana, soc. zabezpečení</t>
  </si>
  <si>
    <t xml:space="preserve"> - </t>
  </si>
  <si>
    <t>spol. s ručením omezeným</t>
  </si>
  <si>
    <t>Počet základních sídelních jednotek vč. dílů</t>
  </si>
  <si>
    <t>počet  zařízení</t>
  </si>
  <si>
    <t>pokoje</t>
  </si>
  <si>
    <t>lůžka</t>
  </si>
  <si>
    <t>místa pro stany a karavany</t>
  </si>
  <si>
    <t>hosté celkem</t>
  </si>
  <si>
    <t>rezidenti</t>
  </si>
  <si>
    <t>nerezidenti</t>
  </si>
  <si>
    <t>přenocování celkem</t>
  </si>
  <si>
    <t>kapacity hromadných ubytovacích zařízení</t>
  </si>
  <si>
    <t>průměrný počet přenocování (noci)</t>
  </si>
  <si>
    <t>Vybrané údaje podle správních obvodech obcí s rozšířenou působností</t>
  </si>
  <si>
    <t>z toho:  podle odvětví hlavní činnosti (CZ-NACE)</t>
  </si>
  <si>
    <t>z toho: podle právní formy</t>
  </si>
  <si>
    <t>z toho: podle kategorie počtu zaměstnanců</t>
  </si>
  <si>
    <r>
      <t>Hustota obyvatelstva na 1 km</t>
    </r>
    <r>
      <rPr>
        <vertAlign val="superscript"/>
        <sz val="8"/>
        <color indexed="8"/>
        <rFont val="Arial"/>
        <family val="2"/>
        <charset val="238"/>
      </rPr>
      <t>2</t>
    </r>
  </si>
  <si>
    <r>
      <t>Hustota obyvatelstva na 1 km</t>
    </r>
    <r>
      <rPr>
        <vertAlign val="superscript"/>
        <sz val="8"/>
        <rFont val="Arial"/>
        <family val="2"/>
        <charset val="238"/>
      </rPr>
      <t>2</t>
    </r>
  </si>
  <si>
    <t>Počet obcí s domem s pečovatelskou službou</t>
  </si>
  <si>
    <t>Počet bytů v domech s pečovatelskou službou</t>
  </si>
  <si>
    <t>Počet obcí s vodovodem</t>
  </si>
  <si>
    <t>Počet obcí s kanalizací napojenou na ČOV</t>
  </si>
  <si>
    <t>Počet obcí s kanalizací bez napojení na ČOV</t>
  </si>
  <si>
    <t>Počet plynofikovaných obcí</t>
  </si>
  <si>
    <t>Délka místních komunikací v km</t>
  </si>
  <si>
    <t>Počet obcí s turistickým informačním centrem</t>
  </si>
  <si>
    <t>Počet obcí s kulturním domem (kulturním sálem pro pořádání společenských akcí)</t>
  </si>
  <si>
    <t>Počet obcí s kinem</t>
  </si>
  <si>
    <t>Počet obcí se střediskem pro volný čas dětí (mládeže)</t>
  </si>
  <si>
    <t>Kostel s náboženským využitím</t>
  </si>
  <si>
    <t>Počet obcí s víceúčelovou tělocvičnou, sportovní halou</t>
  </si>
  <si>
    <t>Počet obcí s jednoúčelovým krytým sportovním zařízením</t>
  </si>
  <si>
    <t>Počet obcí se sportovním hřištěm</t>
  </si>
  <si>
    <t>Počet obcí s dětským hřištěm</t>
  </si>
  <si>
    <t>Počet obcí s koupalištěm</t>
  </si>
  <si>
    <t>Počet obcí s krytým bazénem</t>
  </si>
  <si>
    <r>
      <t xml:space="preserve"> Technická a občanská vybavenost obcí
</t>
    </r>
    <r>
      <rPr>
        <sz val="8"/>
        <rFont val="Arial"/>
        <family val="2"/>
        <charset val="238"/>
      </rPr>
      <t xml:space="preserve"> (k 31. 12. 2021)</t>
    </r>
  </si>
  <si>
    <t>Počet obyvatel ve věku 0–14 let celkem</t>
  </si>
  <si>
    <t>Počet obyvatel ve věku 15–64 let celkem</t>
  </si>
  <si>
    <t>Počet obyvatel ve věku 65 let a více celkem</t>
  </si>
  <si>
    <t>s 1 – 9 zaměstnanci – mikropodniky</t>
  </si>
  <si>
    <t>s 10 – 49 zaměstnanci – malé podniky</t>
  </si>
  <si>
    <t>s 50 – 249 zaměstnanci – střední podniky</t>
  </si>
  <si>
    <t>s 250 a více zaměstnanci – velké podniky</t>
  </si>
  <si>
    <t>Počet obcí se sběrným dvorem nebezpečných
a objemných odpadů</t>
  </si>
  <si>
    <r>
      <t xml:space="preserve">Katastrální plocha v ha </t>
    </r>
    <r>
      <rPr>
        <sz val="8"/>
        <rFont val="Arial"/>
        <family val="2"/>
        <charset val="238"/>
      </rPr>
      <t>(k 31. 12. 2025)</t>
    </r>
  </si>
  <si>
    <r>
      <t xml:space="preserve">Obyvatelstvo </t>
    </r>
    <r>
      <rPr>
        <sz val="8"/>
        <rFont val="Arial"/>
        <family val="2"/>
        <charset val="238"/>
      </rPr>
      <t>(k 31. 12. 2025)</t>
    </r>
  </si>
  <si>
    <r>
      <t xml:space="preserve">Podnikatelská sféra </t>
    </r>
    <r>
      <rPr>
        <sz val="8"/>
        <color indexed="8"/>
        <rFont val="Arial"/>
        <family val="2"/>
        <charset val="238"/>
      </rPr>
      <t>(k 31. 12. 2025)</t>
    </r>
  </si>
  <si>
    <t>v roce 2025</t>
  </si>
  <si>
    <r>
      <t xml:space="preserve">Cestovní ruch </t>
    </r>
    <r>
      <rPr>
        <sz val="8"/>
        <rFont val="Arial"/>
        <family val="2"/>
        <charset val="238"/>
      </rPr>
      <t>(k 31. 12. 2025)</t>
    </r>
  </si>
  <si>
    <t>Přirozený přírůstek/úbytek celkem</t>
  </si>
  <si>
    <t>Přírůstek, úbytek stěhováním</t>
  </si>
  <si>
    <t>Celkový přírůstek/úbytek</t>
  </si>
  <si>
    <t>.</t>
  </si>
  <si>
    <t>i.d.</t>
  </si>
  <si>
    <t>v letech 2000 až 2025</t>
  </si>
  <si>
    <t>Vybrané údaje podle správních obvodů obcí s rozšířenou působností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</si>
</sst>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\-#,##0\ "/>
    <numFmt numFmtId="165" formatCode="#,##0.0_ ;\-#,##0.0\ "/>
    <numFmt numFmtId="166" formatCode="0.0"/>
    <numFmt numFmtId="167" formatCode="0_ ;\-0\ "/>
    <numFmt numFmtId="168" formatCode="#,##0.0"/>
  </numFmts>
  <fonts count="2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8"/>
      <color theme="0" tint="-0.499984740745262"/>
      <name val="Arial"/>
      <family val="2"/>
      <charset val="238"/>
    </font>
    <font>
      <i/>
      <sz val="8"/>
      <color theme="0" tint="-0.499984740745262"/>
      <name val="Arial"/>
      <family val="2"/>
      <charset val="238"/>
    </font>
    <font>
      <b/>
      <i/>
      <sz val="8"/>
      <color theme="0" tint="-0.34998626667073579"/>
      <name val="Arial"/>
      <family val="2"/>
      <charset val="238"/>
    </font>
    <font>
      <i/>
      <sz val="8"/>
      <color theme="0" tint="-0.34998626667073579"/>
      <name val="Arial"/>
      <family val="2"/>
      <charset val="238"/>
    </font>
    <font>
      <sz val="8"/>
      <color theme="0" tint="-0.3499862666707357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FF0000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/>
    <xf numFmtId="0" fontId="1" fillId="0" borderId="0"/>
  </cellStyleXfs>
  <cellXfs count="13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left" indent="1"/>
    </xf>
    <xf numFmtId="0" fontId="4" fillId="0" borderId="0" xfId="0" applyFont="1"/>
    <xf numFmtId="0" fontId="2" fillId="2" borderId="0" xfId="0" applyFont="1" applyFill="1"/>
    <xf numFmtId="0" fontId="2" fillId="0" borderId="0" xfId="0" applyFont="1"/>
    <xf numFmtId="166" fontId="2" fillId="0" borderId="0" xfId="0" applyNumberFormat="1" applyFont="1"/>
    <xf numFmtId="0" fontId="5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 indent="2"/>
    </xf>
    <xf numFmtId="164" fontId="7" fillId="0" borderId="1" xfId="0" applyNumberFormat="1" applyFont="1" applyBorder="1" applyAlignment="1">
      <alignment horizontal="right"/>
    </xf>
    <xf numFmtId="164" fontId="8" fillId="0" borderId="1" xfId="0" applyNumberFormat="1" applyFont="1" applyBorder="1" applyAlignment="1">
      <alignment horizontal="right"/>
    </xf>
    <xf numFmtId="164" fontId="8" fillId="0" borderId="1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164" fontId="8" fillId="0" borderId="2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164" fontId="10" fillId="0" borderId="1" xfId="0" applyNumberFormat="1" applyFont="1" applyBorder="1" applyAlignment="1">
      <alignment horizontal="right"/>
    </xf>
    <xf numFmtId="164" fontId="10" fillId="0" borderId="2" xfId="0" applyNumberFormat="1" applyFont="1" applyBorder="1" applyAlignment="1">
      <alignment horizontal="right"/>
    </xf>
    <xf numFmtId="164" fontId="10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left" vertical="center"/>
    </xf>
    <xf numFmtId="1" fontId="7" fillId="0" borderId="1" xfId="0" applyNumberFormat="1" applyFont="1" applyBorder="1"/>
    <xf numFmtId="1" fontId="8" fillId="0" borderId="1" xfId="0" applyNumberFormat="1" applyFont="1" applyBorder="1"/>
    <xf numFmtId="1" fontId="8" fillId="0" borderId="2" xfId="0" applyNumberFormat="1" applyFont="1" applyBorder="1"/>
    <xf numFmtId="1" fontId="8" fillId="0" borderId="3" xfId="0" applyNumberFormat="1" applyFont="1" applyBorder="1"/>
    <xf numFmtId="164" fontId="7" fillId="0" borderId="1" xfId="0" applyNumberFormat="1" applyFont="1" applyBorder="1"/>
    <xf numFmtId="164" fontId="8" fillId="0" borderId="1" xfId="0" applyNumberFormat="1" applyFont="1" applyBorder="1"/>
    <xf numFmtId="164" fontId="8" fillId="0" borderId="2" xfId="0" applyNumberFormat="1" applyFont="1" applyBorder="1"/>
    <xf numFmtId="164" fontId="8" fillId="0" borderId="3" xfId="0" applyNumberFormat="1" applyFont="1" applyBorder="1"/>
    <xf numFmtId="168" fontId="11" fillId="0" borderId="1" xfId="0" applyNumberFormat="1" applyFont="1" applyBorder="1"/>
    <xf numFmtId="3" fontId="12" fillId="0" borderId="1" xfId="0" applyNumberFormat="1" applyFont="1" applyBorder="1"/>
    <xf numFmtId="164" fontId="12" fillId="0" borderId="2" xfId="0" applyNumberFormat="1" applyFont="1" applyBorder="1" applyAlignment="1">
      <alignment horizontal="right"/>
    </xf>
    <xf numFmtId="3" fontId="12" fillId="0" borderId="3" xfId="0" applyNumberFormat="1" applyFont="1" applyBorder="1"/>
    <xf numFmtId="167" fontId="8" fillId="0" borderId="1" xfId="0" applyNumberFormat="1" applyFont="1" applyBorder="1"/>
    <xf numFmtId="167" fontId="8" fillId="0" borderId="2" xfId="0" applyNumberFormat="1" applyFont="1" applyBorder="1"/>
    <xf numFmtId="167" fontId="8" fillId="0" borderId="3" xfId="0" applyNumberFormat="1" applyFont="1" applyBorder="1"/>
    <xf numFmtId="165" fontId="7" fillId="0" borderId="1" xfId="0" applyNumberFormat="1" applyFont="1" applyBorder="1"/>
    <xf numFmtId="165" fontId="8" fillId="0" borderId="1" xfId="0" applyNumberFormat="1" applyFont="1" applyBorder="1"/>
    <xf numFmtId="165" fontId="8" fillId="0" borderId="2" xfId="0" applyNumberFormat="1" applyFont="1" applyBorder="1"/>
    <xf numFmtId="165" fontId="8" fillId="0" borderId="3" xfId="0" applyNumberFormat="1" applyFont="1" applyBorder="1"/>
    <xf numFmtId="165" fontId="8" fillId="0" borderId="10" xfId="0" applyNumberFormat="1" applyFont="1" applyBorder="1"/>
    <xf numFmtId="165" fontId="8" fillId="0" borderId="0" xfId="0" applyNumberFormat="1" applyFont="1"/>
    <xf numFmtId="164" fontId="13" fillId="0" borderId="1" xfId="0" applyNumberFormat="1" applyFont="1" applyBorder="1" applyAlignment="1">
      <alignment horizontal="right"/>
    </xf>
    <xf numFmtId="164" fontId="14" fillId="0" borderId="1" xfId="0" applyNumberFormat="1" applyFont="1" applyBorder="1" applyAlignment="1">
      <alignment horizontal="right"/>
    </xf>
    <xf numFmtId="164" fontId="14" fillId="0" borderId="2" xfId="0" applyNumberFormat="1" applyFont="1" applyBorder="1" applyAlignment="1">
      <alignment horizontal="right"/>
    </xf>
    <xf numFmtId="164" fontId="14" fillId="0" borderId="3" xfId="0" applyNumberFormat="1" applyFont="1" applyBorder="1" applyAlignment="1">
      <alignment horizontal="right"/>
    </xf>
    <xf numFmtId="164" fontId="15" fillId="0" borderId="1" xfId="0" applyNumberFormat="1" applyFont="1" applyBorder="1" applyAlignment="1">
      <alignment horizontal="right"/>
    </xf>
    <xf numFmtId="164" fontId="15" fillId="0" borderId="2" xfId="0" applyNumberFormat="1" applyFont="1" applyBorder="1" applyAlignment="1">
      <alignment horizontal="right"/>
    </xf>
    <xf numFmtId="164" fontId="15" fillId="0" borderId="3" xfId="0" applyNumberFormat="1" applyFont="1" applyBorder="1" applyAlignment="1">
      <alignment horizontal="right"/>
    </xf>
    <xf numFmtId="164" fontId="13" fillId="0" borderId="1" xfId="0" applyNumberFormat="1" applyFont="1" applyBorder="1"/>
    <xf numFmtId="164" fontId="14" fillId="0" borderId="1" xfId="0" applyNumberFormat="1" applyFont="1" applyBorder="1"/>
    <xf numFmtId="164" fontId="14" fillId="0" borderId="2" xfId="0" applyNumberFormat="1" applyFont="1" applyBorder="1"/>
    <xf numFmtId="164" fontId="14" fillId="0" borderId="3" xfId="0" applyNumberFormat="1" applyFont="1" applyBorder="1"/>
    <xf numFmtId="0" fontId="13" fillId="0" borderId="4" xfId="0" applyFont="1" applyBorder="1"/>
    <xf numFmtId="0" fontId="14" fillId="0" borderId="4" xfId="0" applyFont="1" applyBorder="1"/>
    <xf numFmtId="0" fontId="14" fillId="0" borderId="5" xfId="0" applyFont="1" applyBorder="1"/>
    <xf numFmtId="0" fontId="14" fillId="0" borderId="6" xfId="0" applyFont="1" applyBorder="1"/>
    <xf numFmtId="164" fontId="7" fillId="0" borderId="14" xfId="0" applyNumberFormat="1" applyFont="1" applyBorder="1"/>
    <xf numFmtId="164" fontId="8" fillId="0" borderId="14" xfId="0" applyNumberFormat="1" applyFont="1" applyBorder="1"/>
    <xf numFmtId="164" fontId="8" fillId="0" borderId="15" xfId="0" applyNumberFormat="1" applyFont="1" applyBorder="1"/>
    <xf numFmtId="164" fontId="8" fillId="0" borderId="6" xfId="0" applyNumberFormat="1" applyFont="1" applyBorder="1"/>
    <xf numFmtId="0" fontId="16" fillId="2" borderId="9" xfId="0" applyFont="1" applyFill="1" applyBorder="1" applyAlignment="1">
      <alignment horizontal="left" indent="1"/>
    </xf>
    <xf numFmtId="0" fontId="17" fillId="2" borderId="7" xfId="0" applyFont="1" applyFill="1" applyBorder="1" applyAlignment="1">
      <alignment horizontal="centerContinuous" vertical="center" wrapText="1"/>
    </xf>
    <xf numFmtId="0" fontId="17" fillId="2" borderId="7" xfId="0" applyFont="1" applyFill="1" applyBorder="1" applyAlignment="1">
      <alignment horizontal="centerContinuous" vertical="center"/>
    </xf>
    <xf numFmtId="0" fontId="17" fillId="2" borderId="7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8" fillId="0" borderId="13" xfId="0" applyFont="1" applyBorder="1" applyAlignment="1">
      <alignment horizontal="left" wrapText="1" indent="1"/>
    </xf>
    <xf numFmtId="0" fontId="8" fillId="0" borderId="3" xfId="0" applyFont="1" applyBorder="1" applyAlignment="1">
      <alignment horizontal="left" wrapText="1" indent="1"/>
    </xf>
    <xf numFmtId="0" fontId="8" fillId="2" borderId="2" xfId="0" applyFont="1" applyFill="1" applyBorder="1" applyAlignment="1">
      <alignment horizontal="left" indent="1"/>
    </xf>
    <xf numFmtId="0" fontId="8" fillId="0" borderId="2" xfId="0" applyFont="1" applyBorder="1" applyAlignment="1">
      <alignment horizontal="left" wrapText="1" indent="1"/>
    </xf>
    <xf numFmtId="0" fontId="16" fillId="0" borderId="3" xfId="0" applyFont="1" applyBorder="1" applyAlignment="1">
      <alignment horizontal="left" wrapText="1" indent="1"/>
    </xf>
    <xf numFmtId="0" fontId="16" fillId="0" borderId="2" xfId="0" applyFont="1" applyBorder="1" applyAlignment="1">
      <alignment horizontal="left" wrapText="1" indent="1"/>
    </xf>
    <xf numFmtId="0" fontId="7" fillId="0" borderId="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6" fillId="0" borderId="3" xfId="0" applyFont="1" applyBorder="1" applyAlignment="1">
      <alignment horizontal="left" wrapText="1" indent="2"/>
    </xf>
    <xf numFmtId="0" fontId="16" fillId="0" borderId="2" xfId="0" applyFont="1" applyBorder="1" applyAlignment="1">
      <alignment horizontal="left" wrapText="1" indent="2"/>
    </xf>
    <xf numFmtId="0" fontId="16" fillId="0" borderId="3" xfId="0" applyFont="1" applyBorder="1" applyAlignment="1">
      <alignment horizontal="left" wrapText="1" indent="3"/>
    </xf>
    <xf numFmtId="0" fontId="16" fillId="0" borderId="2" xfId="0" applyFont="1" applyBorder="1" applyAlignment="1">
      <alignment horizontal="left" wrapText="1" indent="3"/>
    </xf>
    <xf numFmtId="164" fontId="8" fillId="0" borderId="3" xfId="0" applyNumberFormat="1" applyFont="1" applyBorder="1" applyAlignment="1">
      <alignment horizontal="left" indent="2"/>
    </xf>
    <xf numFmtId="0" fontId="8" fillId="0" borderId="3" xfId="0" applyFont="1" applyBorder="1" applyAlignment="1">
      <alignment horizontal="left" indent="1"/>
    </xf>
    <xf numFmtId="0" fontId="8" fillId="0" borderId="2" xfId="0" applyFont="1" applyBorder="1" applyAlignment="1">
      <alignment horizontal="left" indent="1"/>
    </xf>
    <xf numFmtId="166" fontId="10" fillId="0" borderId="3" xfId="0" applyNumberFormat="1" applyFont="1" applyBorder="1" applyAlignment="1">
      <alignment horizontal="left" wrapText="1" indent="1"/>
    </xf>
    <xf numFmtId="166" fontId="16" fillId="0" borderId="2" xfId="0" applyNumberFormat="1" applyFont="1" applyBorder="1" applyAlignment="1">
      <alignment horizontal="left" wrapText="1" indent="1"/>
    </xf>
    <xf numFmtId="166" fontId="8" fillId="0" borderId="3" xfId="0" applyNumberFormat="1" applyFont="1" applyBorder="1" applyAlignment="1">
      <alignment horizontal="left" wrapText="1" indent="2"/>
    </xf>
    <xf numFmtId="166" fontId="16" fillId="0" borderId="2" xfId="0" applyNumberFormat="1" applyFont="1" applyBorder="1" applyAlignment="1">
      <alignment horizontal="left" wrapText="1" indent="2"/>
    </xf>
    <xf numFmtId="166" fontId="8" fillId="0" borderId="2" xfId="0" applyNumberFormat="1" applyFont="1" applyBorder="1" applyAlignment="1">
      <alignment horizontal="left" wrapText="1" indent="2"/>
    </xf>
    <xf numFmtId="166" fontId="16" fillId="0" borderId="3" xfId="0" applyNumberFormat="1" applyFont="1" applyBorder="1" applyAlignment="1">
      <alignment horizontal="left" wrapText="1" indent="1"/>
    </xf>
    <xf numFmtId="0" fontId="17" fillId="0" borderId="3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indent="1"/>
    </xf>
    <xf numFmtId="0" fontId="16" fillId="0" borderId="2" xfId="0" applyFont="1" applyBorder="1" applyAlignment="1">
      <alignment horizontal="left" indent="1"/>
    </xf>
    <xf numFmtId="3" fontId="8" fillId="0" borderId="3" xfId="0" applyNumberFormat="1" applyFont="1" applyBorder="1" applyAlignment="1">
      <alignment horizontal="left" indent="2"/>
    </xf>
    <xf numFmtId="3" fontId="8" fillId="0" borderId="2" xfId="0" applyNumberFormat="1" applyFont="1" applyBorder="1" applyAlignment="1">
      <alignment horizontal="left" indent="2"/>
    </xf>
    <xf numFmtId="3" fontId="8" fillId="0" borderId="3" xfId="0" applyNumberFormat="1" applyFont="1" applyBorder="1" applyAlignment="1">
      <alignment horizontal="left" indent="1"/>
    </xf>
    <xf numFmtId="3" fontId="8" fillId="0" borderId="2" xfId="0" applyNumberFormat="1" applyFont="1" applyBorder="1" applyAlignment="1">
      <alignment horizontal="left" indent="1"/>
    </xf>
    <xf numFmtId="3" fontId="8" fillId="0" borderId="3" xfId="0" applyNumberFormat="1" applyFont="1" applyBorder="1" applyAlignment="1">
      <alignment horizontal="left" indent="3"/>
    </xf>
    <xf numFmtId="3" fontId="8" fillId="0" borderId="2" xfId="0" applyNumberFormat="1" applyFont="1" applyBorder="1" applyAlignment="1">
      <alignment horizontal="left" indent="3"/>
    </xf>
    <xf numFmtId="0" fontId="8" fillId="0" borderId="3" xfId="0" applyFont="1" applyBorder="1" applyAlignment="1">
      <alignment horizontal="left" indent="4"/>
    </xf>
    <xf numFmtId="0" fontId="8" fillId="0" borderId="2" xfId="0" applyFont="1" applyBorder="1" applyAlignment="1">
      <alignment horizontal="left" indent="4"/>
    </xf>
    <xf numFmtId="0" fontId="8" fillId="0" borderId="3" xfId="0" applyFont="1" applyBorder="1" applyAlignment="1">
      <alignment horizontal="left" indent="7"/>
    </xf>
    <xf numFmtId="0" fontId="8" fillId="0" borderId="2" xfId="0" applyFont="1" applyBorder="1" applyAlignment="1">
      <alignment horizontal="left" indent="7"/>
    </xf>
    <xf numFmtId="0" fontId="8" fillId="0" borderId="3" xfId="0" applyFont="1" applyBorder="1" applyAlignment="1">
      <alignment horizontal="left" indent="2"/>
    </xf>
    <xf numFmtId="0" fontId="8" fillId="0" borderId="2" xfId="0" applyFont="1" applyBorder="1" applyAlignment="1">
      <alignment horizontal="left" indent="2"/>
    </xf>
    <xf numFmtId="0" fontId="7" fillId="0" borderId="6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indent="1"/>
    </xf>
    <xf numFmtId="0" fontId="8" fillId="0" borderId="0" xfId="0" applyFont="1" applyAlignment="1">
      <alignment horizontal="left" indent="2"/>
    </xf>
    <xf numFmtId="0" fontId="7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left" vertical="center" wrapText="1" indent="1"/>
    </xf>
    <xf numFmtId="164" fontId="8" fillId="0" borderId="1" xfId="0" applyNumberFormat="1" applyFont="1" applyBorder="1" applyAlignment="1">
      <alignment horizontal="left" indent="4"/>
    </xf>
    <xf numFmtId="0" fontId="16" fillId="0" borderId="0" xfId="0" applyFont="1" applyAlignment="1">
      <alignment horizontal="left" wrapText="1" indent="1"/>
    </xf>
    <xf numFmtId="0" fontId="16" fillId="0" borderId="0" xfId="0" applyFont="1" applyAlignment="1">
      <alignment horizontal="left" wrapText="1" indent="2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/>
    </xf>
    <xf numFmtId="165" fontId="14" fillId="0" borderId="1" xfId="0" applyNumberFormat="1" applyFont="1" applyBorder="1"/>
    <xf numFmtId="165" fontId="14" fillId="0" borderId="2" xfId="0" applyNumberFormat="1" applyFont="1" applyBorder="1"/>
    <xf numFmtId="165" fontId="14" fillId="0" borderId="3" xfId="0" applyNumberFormat="1" applyFont="1" applyBorder="1"/>
    <xf numFmtId="165" fontId="13" fillId="0" borderId="1" xfId="0" applyNumberFormat="1" applyFont="1" applyBorder="1"/>
    <xf numFmtId="165" fontId="14" fillId="0" borderId="1" xfId="0" applyNumberFormat="1" applyFont="1" applyBorder="1" applyAlignment="1">
      <alignment horizontal="left" indent="9"/>
    </xf>
    <xf numFmtId="3" fontId="9" fillId="0" borderId="0" xfId="0" applyNumberFormat="1" applyFont="1"/>
    <xf numFmtId="0" fontId="4" fillId="0" borderId="14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2" fillId="0" borderId="16" xfId="0" applyFont="1" applyBorder="1" applyAlignment="1">
      <alignment horizontal="left" indent="1"/>
    </xf>
    <xf numFmtId="165" fontId="8" fillId="0" borderId="17" xfId="0" applyNumberFormat="1" applyFont="1" applyBorder="1"/>
    <xf numFmtId="0" fontId="8" fillId="0" borderId="6" xfId="0" applyFont="1" applyBorder="1" applyAlignment="1">
      <alignment horizontal="left" indent="1"/>
    </xf>
    <xf numFmtId="3" fontId="7" fillId="0" borderId="18" xfId="0" applyNumberFormat="1" applyFont="1" applyBorder="1" applyAlignment="1">
      <alignment horizontal="center" vertical="center" wrapText="1"/>
    </xf>
    <xf numFmtId="3" fontId="7" fillId="0" borderId="19" xfId="0" applyNumberFormat="1" applyFont="1" applyBorder="1" applyAlignment="1">
      <alignment horizontal="center" vertical="center" wrapText="1"/>
    </xf>
    <xf numFmtId="164" fontId="2" fillId="2" borderId="0" xfId="0" applyNumberFormat="1" applyFont="1" applyFill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11" xfId="0" applyFont="1" applyBorder="1" applyAlignment="1">
      <alignment horizontal="right" vertical="center"/>
    </xf>
  </cellXfs>
  <cellStyles count="4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6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5"/>
  <sheetViews>
    <sheetView tabSelected="1" workbookViewId="0">
      <pane ySplit="2" topLeftCell="A3" activePane="bottomLeft" state="frozen"/>
      <selection pane="bottomLeft" sqref="A1:J1"/>
    </sheetView>
  </sheetViews>
  <sheetFormatPr defaultRowHeight="12.75" x14ac:dyDescent="0.2"/>
  <cols>
    <col min="1" max="1" width="38.7109375" style="3" customWidth="1"/>
    <col min="2" max="2" width="10.28515625" style="4" customWidth="1"/>
    <col min="3" max="3" width="10.28515625" style="2" customWidth="1"/>
    <col min="4" max="4" width="11.140625" style="2" customWidth="1"/>
    <col min="5" max="12" width="10.28515625" style="2" customWidth="1"/>
    <col min="13" max="13" width="11.140625" style="2" customWidth="1"/>
    <col min="14" max="19" width="10.28515625" style="2" customWidth="1"/>
    <col min="20" max="20" width="38.7109375" style="117" customWidth="1"/>
    <col min="21" max="16384" width="9.140625" style="2"/>
  </cols>
  <sheetData>
    <row r="1" spans="1:28" s="1" customFormat="1" ht="30" customHeight="1" x14ac:dyDescent="0.2">
      <c r="A1" s="134" t="s">
        <v>125</v>
      </c>
      <c r="B1" s="135"/>
      <c r="C1" s="135"/>
      <c r="D1" s="135"/>
      <c r="E1" s="135"/>
      <c r="F1" s="135"/>
      <c r="G1" s="135"/>
      <c r="H1" s="135"/>
      <c r="I1" s="135"/>
      <c r="J1" s="135"/>
      <c r="K1" s="136" t="s">
        <v>81</v>
      </c>
      <c r="L1" s="136"/>
      <c r="M1" s="136"/>
      <c r="N1" s="136"/>
      <c r="O1" s="136"/>
      <c r="P1" s="136"/>
      <c r="Q1" s="136"/>
      <c r="R1" s="136"/>
      <c r="S1" s="136"/>
      <c r="T1" s="136"/>
    </row>
    <row r="2" spans="1:28" s="5" customFormat="1" ht="32.25" customHeight="1" x14ac:dyDescent="0.2">
      <c r="A2" s="61"/>
      <c r="B2" s="62" t="s">
        <v>66</v>
      </c>
      <c r="C2" s="63" t="s">
        <v>0</v>
      </c>
      <c r="D2" s="62" t="s">
        <v>1</v>
      </c>
      <c r="E2" s="64" t="s">
        <v>2</v>
      </c>
      <c r="F2" s="65" t="s">
        <v>3</v>
      </c>
      <c r="G2" s="64" t="s">
        <v>4</v>
      </c>
      <c r="H2" s="64" t="s">
        <v>5</v>
      </c>
      <c r="I2" s="65" t="s">
        <v>6</v>
      </c>
      <c r="J2" s="66" t="s">
        <v>7</v>
      </c>
      <c r="K2" s="67" t="s">
        <v>8</v>
      </c>
      <c r="L2" s="65" t="s">
        <v>9</v>
      </c>
      <c r="M2" s="65" t="s">
        <v>10</v>
      </c>
      <c r="N2" s="65" t="s">
        <v>11</v>
      </c>
      <c r="O2" s="64" t="s">
        <v>12</v>
      </c>
      <c r="P2" s="65" t="s">
        <v>13</v>
      </c>
      <c r="Q2" s="64" t="s">
        <v>14</v>
      </c>
      <c r="R2" s="65" t="s">
        <v>15</v>
      </c>
      <c r="S2" s="65" t="s">
        <v>16</v>
      </c>
      <c r="T2" s="68"/>
      <c r="V2" s="131" t="s">
        <v>1</v>
      </c>
      <c r="W2" s="131" t="s">
        <v>2</v>
      </c>
      <c r="X2" s="131" t="s">
        <v>4</v>
      </c>
      <c r="Y2" s="131" t="s">
        <v>7</v>
      </c>
      <c r="Z2" s="131" t="s">
        <v>8</v>
      </c>
      <c r="AA2" s="131" t="s">
        <v>10</v>
      </c>
      <c r="AB2" s="132" t="s">
        <v>11</v>
      </c>
    </row>
    <row r="3" spans="1:28" s="5" customFormat="1" ht="20.25" customHeight="1" x14ac:dyDescent="0.2">
      <c r="A3" s="69" t="s">
        <v>21</v>
      </c>
      <c r="B3" s="11">
        <v>624</v>
      </c>
      <c r="C3" s="12">
        <v>26</v>
      </c>
      <c r="D3" s="12">
        <v>79</v>
      </c>
      <c r="E3" s="12">
        <v>32</v>
      </c>
      <c r="F3" s="12">
        <v>23</v>
      </c>
      <c r="G3" s="12">
        <v>58</v>
      </c>
      <c r="H3" s="12">
        <v>15</v>
      </c>
      <c r="I3" s="12">
        <v>26</v>
      </c>
      <c r="J3" s="13">
        <v>49</v>
      </c>
      <c r="K3" s="14">
        <v>44</v>
      </c>
      <c r="L3" s="12">
        <v>31</v>
      </c>
      <c r="M3" s="12">
        <v>69</v>
      </c>
      <c r="N3" s="12">
        <v>79</v>
      </c>
      <c r="O3" s="12">
        <v>16</v>
      </c>
      <c r="P3" s="12">
        <v>25</v>
      </c>
      <c r="Q3" s="12">
        <v>14</v>
      </c>
      <c r="R3" s="12">
        <v>21</v>
      </c>
      <c r="S3" s="12">
        <v>17</v>
      </c>
      <c r="T3" s="70" t="s">
        <v>21</v>
      </c>
      <c r="V3" s="133">
        <f>+D3+O3+Q3</f>
        <v>109</v>
      </c>
      <c r="W3" s="133">
        <f>+E3+H3</f>
        <v>47</v>
      </c>
      <c r="X3" s="133">
        <f>+F3+G3+P3</f>
        <v>106</v>
      </c>
      <c r="Y3" s="133">
        <f>+I3+J3</f>
        <v>75</v>
      </c>
      <c r="Z3" s="133">
        <f>+K3+R3</f>
        <v>65</v>
      </c>
      <c r="AA3" s="133">
        <f>+C3+M3+S3</f>
        <v>112</v>
      </c>
      <c r="AB3" s="133">
        <f>+L3+N3</f>
        <v>110</v>
      </c>
    </row>
    <row r="4" spans="1:28" s="6" customFormat="1" ht="12.75" customHeight="1" x14ac:dyDescent="0.2">
      <c r="A4" s="69" t="s">
        <v>52</v>
      </c>
      <c r="B4" s="11">
        <v>1989</v>
      </c>
      <c r="C4" s="12">
        <v>66</v>
      </c>
      <c r="D4" s="12">
        <v>184</v>
      </c>
      <c r="E4" s="12">
        <v>144</v>
      </c>
      <c r="F4" s="12">
        <v>95</v>
      </c>
      <c r="G4" s="12">
        <v>148</v>
      </c>
      <c r="H4" s="12">
        <v>77</v>
      </c>
      <c r="I4" s="12">
        <v>104</v>
      </c>
      <c r="J4" s="15">
        <v>157</v>
      </c>
      <c r="K4" s="14">
        <v>163</v>
      </c>
      <c r="L4" s="12">
        <v>60</v>
      </c>
      <c r="M4" s="12">
        <v>153</v>
      </c>
      <c r="N4" s="12">
        <v>290</v>
      </c>
      <c r="O4" s="12">
        <v>90</v>
      </c>
      <c r="P4" s="12">
        <v>46</v>
      </c>
      <c r="Q4" s="12">
        <v>59</v>
      </c>
      <c r="R4" s="12">
        <v>109</v>
      </c>
      <c r="S4" s="12">
        <v>44</v>
      </c>
      <c r="T4" s="71" t="s">
        <v>52</v>
      </c>
      <c r="V4" s="133">
        <f t="shared" ref="V4:V67" si="0">+D4+O4+Q4</f>
        <v>333</v>
      </c>
      <c r="W4" s="133">
        <f t="shared" ref="W4:W67" si="1">+E4+H4</f>
        <v>221</v>
      </c>
      <c r="X4" s="133">
        <f t="shared" ref="X4:X67" si="2">+F4+G4+P4</f>
        <v>289</v>
      </c>
      <c r="Y4" s="133">
        <f t="shared" ref="Y4:Y67" si="3">+I4+J4</f>
        <v>261</v>
      </c>
      <c r="Z4" s="133">
        <f t="shared" ref="Z4:Z67" si="4">+K4+R4</f>
        <v>272</v>
      </c>
      <c r="AA4" s="133">
        <f t="shared" ref="AA4:AA67" si="5">+C4+M4+S4</f>
        <v>263</v>
      </c>
      <c r="AB4" s="133">
        <f t="shared" ref="AB4:AB67" si="6">+L4+N4</f>
        <v>350</v>
      </c>
    </row>
    <row r="5" spans="1:28" s="6" customFormat="1" ht="12.75" customHeight="1" x14ac:dyDescent="0.2">
      <c r="A5" s="69" t="s">
        <v>70</v>
      </c>
      <c r="B5" s="11">
        <v>2785</v>
      </c>
      <c r="C5" s="12">
        <v>87</v>
      </c>
      <c r="D5" s="12">
        <v>322</v>
      </c>
      <c r="E5" s="12">
        <v>240</v>
      </c>
      <c r="F5" s="12">
        <v>104</v>
      </c>
      <c r="G5" s="12">
        <v>210</v>
      </c>
      <c r="H5" s="12">
        <v>110</v>
      </c>
      <c r="I5" s="12">
        <v>123</v>
      </c>
      <c r="J5" s="15">
        <v>214</v>
      </c>
      <c r="K5" s="14">
        <v>218</v>
      </c>
      <c r="L5" s="12">
        <v>83</v>
      </c>
      <c r="M5" s="12">
        <v>200</v>
      </c>
      <c r="N5" s="12">
        <v>363</v>
      </c>
      <c r="O5" s="12">
        <v>117</v>
      </c>
      <c r="P5" s="12">
        <v>89</v>
      </c>
      <c r="Q5" s="12">
        <v>87</v>
      </c>
      <c r="R5" s="12">
        <v>162</v>
      </c>
      <c r="S5" s="12">
        <v>56</v>
      </c>
      <c r="T5" s="71" t="s">
        <v>70</v>
      </c>
      <c r="V5" s="133">
        <f t="shared" si="0"/>
        <v>526</v>
      </c>
      <c r="W5" s="133">
        <f t="shared" si="1"/>
        <v>350</v>
      </c>
      <c r="X5" s="133">
        <f t="shared" si="2"/>
        <v>403</v>
      </c>
      <c r="Y5" s="133">
        <f t="shared" si="3"/>
        <v>337</v>
      </c>
      <c r="Z5" s="133">
        <f t="shared" si="4"/>
        <v>380</v>
      </c>
      <c r="AA5" s="133">
        <f t="shared" si="5"/>
        <v>343</v>
      </c>
      <c r="AB5" s="133">
        <f t="shared" si="6"/>
        <v>446</v>
      </c>
    </row>
    <row r="6" spans="1:28" s="6" customFormat="1" ht="12.75" customHeight="1" x14ac:dyDescent="0.2">
      <c r="A6" s="69" t="s">
        <v>17</v>
      </c>
      <c r="B6" s="16">
        <v>1625</v>
      </c>
      <c r="C6" s="17">
        <v>55</v>
      </c>
      <c r="D6" s="17">
        <v>146</v>
      </c>
      <c r="E6" s="17">
        <v>117</v>
      </c>
      <c r="F6" s="17">
        <v>85</v>
      </c>
      <c r="G6" s="17">
        <v>143</v>
      </c>
      <c r="H6" s="17">
        <v>63</v>
      </c>
      <c r="I6" s="17">
        <v>77</v>
      </c>
      <c r="J6" s="18">
        <v>116</v>
      </c>
      <c r="K6" s="19">
        <v>134</v>
      </c>
      <c r="L6" s="17">
        <v>55</v>
      </c>
      <c r="M6" s="17">
        <v>148</v>
      </c>
      <c r="N6" s="17">
        <v>198</v>
      </c>
      <c r="O6" s="17">
        <v>68</v>
      </c>
      <c r="P6" s="17">
        <v>43</v>
      </c>
      <c r="Q6" s="17">
        <v>47</v>
      </c>
      <c r="R6" s="17">
        <v>94</v>
      </c>
      <c r="S6" s="17">
        <v>36</v>
      </c>
      <c r="T6" s="71" t="s">
        <v>17</v>
      </c>
      <c r="V6" s="133">
        <f t="shared" si="0"/>
        <v>261</v>
      </c>
      <c r="W6" s="133">
        <f t="shared" si="1"/>
        <v>180</v>
      </c>
      <c r="X6" s="133">
        <f t="shared" si="2"/>
        <v>271</v>
      </c>
      <c r="Y6" s="133">
        <f t="shared" si="3"/>
        <v>193</v>
      </c>
      <c r="Z6" s="133">
        <f t="shared" si="4"/>
        <v>228</v>
      </c>
      <c r="AA6" s="133">
        <f t="shared" si="5"/>
        <v>239</v>
      </c>
      <c r="AB6" s="133">
        <f t="shared" si="6"/>
        <v>253</v>
      </c>
    </row>
    <row r="7" spans="1:28" s="6" customFormat="1" ht="12.75" customHeight="1" x14ac:dyDescent="0.2">
      <c r="A7" s="72" t="s">
        <v>53</v>
      </c>
      <c r="B7" s="11">
        <v>56</v>
      </c>
      <c r="C7" s="12">
        <v>3</v>
      </c>
      <c r="D7" s="12">
        <v>5</v>
      </c>
      <c r="E7" s="12">
        <v>5</v>
      </c>
      <c r="F7" s="12">
        <v>2</v>
      </c>
      <c r="G7" s="12">
        <v>7</v>
      </c>
      <c r="H7" s="12">
        <v>2</v>
      </c>
      <c r="I7" s="12">
        <v>1</v>
      </c>
      <c r="J7" s="15">
        <v>4</v>
      </c>
      <c r="K7" s="14">
        <v>5</v>
      </c>
      <c r="L7" s="12">
        <v>2</v>
      </c>
      <c r="M7" s="12">
        <v>2</v>
      </c>
      <c r="N7" s="12">
        <v>7</v>
      </c>
      <c r="O7" s="12">
        <v>3</v>
      </c>
      <c r="P7" s="12">
        <v>4</v>
      </c>
      <c r="Q7" s="12">
        <v>1</v>
      </c>
      <c r="R7" s="12">
        <v>1</v>
      </c>
      <c r="S7" s="12">
        <v>2</v>
      </c>
      <c r="T7" s="73" t="s">
        <v>53</v>
      </c>
      <c r="V7" s="133">
        <f t="shared" si="0"/>
        <v>9</v>
      </c>
      <c r="W7" s="133">
        <f t="shared" si="1"/>
        <v>7</v>
      </c>
      <c r="X7" s="133">
        <f t="shared" si="2"/>
        <v>13</v>
      </c>
      <c r="Y7" s="133">
        <f t="shared" si="3"/>
        <v>5</v>
      </c>
      <c r="Z7" s="133">
        <f t="shared" si="4"/>
        <v>6</v>
      </c>
      <c r="AA7" s="133">
        <f t="shared" si="5"/>
        <v>7</v>
      </c>
      <c r="AB7" s="133">
        <f t="shared" si="6"/>
        <v>9</v>
      </c>
    </row>
    <row r="8" spans="1:28" s="6" customFormat="1" ht="12.75" customHeight="1" x14ac:dyDescent="0.2">
      <c r="A8" s="72" t="s">
        <v>54</v>
      </c>
      <c r="B8" s="11">
        <v>23</v>
      </c>
      <c r="C8" s="12" t="s">
        <v>68</v>
      </c>
      <c r="D8" s="12">
        <v>2</v>
      </c>
      <c r="E8" s="12">
        <v>4</v>
      </c>
      <c r="F8" s="12" t="s">
        <v>68</v>
      </c>
      <c r="G8" s="12">
        <v>1</v>
      </c>
      <c r="H8" s="12">
        <v>1</v>
      </c>
      <c r="I8" s="12">
        <v>2</v>
      </c>
      <c r="J8" s="15" t="s">
        <v>68</v>
      </c>
      <c r="K8" s="14">
        <v>3</v>
      </c>
      <c r="L8" s="12" t="s">
        <v>68</v>
      </c>
      <c r="M8" s="12">
        <v>4</v>
      </c>
      <c r="N8" s="12">
        <v>3</v>
      </c>
      <c r="O8" s="12" t="s">
        <v>68</v>
      </c>
      <c r="P8" s="12">
        <v>1</v>
      </c>
      <c r="Q8" s="12">
        <v>1</v>
      </c>
      <c r="R8" s="12">
        <v>1</v>
      </c>
      <c r="S8" s="12" t="s">
        <v>68</v>
      </c>
      <c r="T8" s="73" t="s">
        <v>54</v>
      </c>
      <c r="V8" s="133" t="e">
        <f t="shared" si="0"/>
        <v>#VALUE!</v>
      </c>
      <c r="W8" s="133">
        <f t="shared" si="1"/>
        <v>5</v>
      </c>
      <c r="X8" s="133" t="e">
        <f t="shared" si="2"/>
        <v>#VALUE!</v>
      </c>
      <c r="Y8" s="133" t="e">
        <f t="shared" si="3"/>
        <v>#VALUE!</v>
      </c>
      <c r="Z8" s="133">
        <f t="shared" si="4"/>
        <v>4</v>
      </c>
      <c r="AA8" s="133" t="e">
        <f t="shared" si="5"/>
        <v>#VALUE!</v>
      </c>
      <c r="AB8" s="133" t="e">
        <f t="shared" si="6"/>
        <v>#VALUE!</v>
      </c>
    </row>
    <row r="9" spans="1:28" s="6" customFormat="1" ht="18" customHeight="1" x14ac:dyDescent="0.2">
      <c r="A9" s="74" t="s">
        <v>114</v>
      </c>
      <c r="B9" s="20"/>
      <c r="C9" s="21"/>
      <c r="D9" s="22"/>
      <c r="E9" s="22"/>
      <c r="F9" s="22"/>
      <c r="G9" s="22"/>
      <c r="H9" s="22"/>
      <c r="I9" s="22"/>
      <c r="J9" s="23"/>
      <c r="K9" s="24"/>
      <c r="L9" s="24"/>
      <c r="M9" s="22"/>
      <c r="N9" s="22"/>
      <c r="O9" s="22"/>
      <c r="P9" s="22"/>
      <c r="Q9" s="22"/>
      <c r="R9" s="22"/>
      <c r="S9" s="22"/>
      <c r="T9" s="75" t="s">
        <v>114</v>
      </c>
      <c r="V9" s="133">
        <f t="shared" si="0"/>
        <v>0</v>
      </c>
      <c r="W9" s="133">
        <f t="shared" si="1"/>
        <v>0</v>
      </c>
      <c r="X9" s="133">
        <f t="shared" si="2"/>
        <v>0</v>
      </c>
      <c r="Y9" s="133">
        <f t="shared" si="3"/>
        <v>0</v>
      </c>
      <c r="Z9" s="133">
        <f t="shared" si="4"/>
        <v>0</v>
      </c>
      <c r="AA9" s="133">
        <f t="shared" si="5"/>
        <v>0</v>
      </c>
      <c r="AB9" s="133">
        <f t="shared" si="6"/>
        <v>0</v>
      </c>
    </row>
    <row r="10" spans="1:28" s="6" customFormat="1" ht="12.75" customHeight="1" x14ac:dyDescent="0.2">
      <c r="A10" s="72" t="s">
        <v>22</v>
      </c>
      <c r="B10" s="25">
        <v>1005810.8071</v>
      </c>
      <c r="C10" s="26">
        <v>27854.665400000005</v>
      </c>
      <c r="D10" s="26">
        <v>92375.447299999985</v>
      </c>
      <c r="E10" s="26">
        <v>112903.644</v>
      </c>
      <c r="F10" s="26">
        <v>47180.5628</v>
      </c>
      <c r="G10" s="26">
        <v>93373.546200000012</v>
      </c>
      <c r="H10" s="26">
        <v>48471.035199999998</v>
      </c>
      <c r="I10" s="26">
        <v>38507.520699999986</v>
      </c>
      <c r="J10" s="27">
        <v>74179.803199999966</v>
      </c>
      <c r="K10" s="28">
        <v>84133.670899999983</v>
      </c>
      <c r="L10" s="26">
        <v>32401.250699999997</v>
      </c>
      <c r="M10" s="26">
        <v>57418.556399999994</v>
      </c>
      <c r="N10" s="26">
        <v>100240.08690000005</v>
      </c>
      <c r="O10" s="26">
        <v>45234.178899999999</v>
      </c>
      <c r="P10" s="26">
        <v>53832.8655</v>
      </c>
      <c r="Q10" s="26">
        <v>26240.015100000001</v>
      </c>
      <c r="R10" s="26">
        <v>53540.684700000005</v>
      </c>
      <c r="S10" s="12">
        <v>17923.273200000003</v>
      </c>
      <c r="T10" s="73" t="s">
        <v>22</v>
      </c>
      <c r="V10" s="133">
        <f t="shared" si="0"/>
        <v>163849.64129999999</v>
      </c>
      <c r="W10" s="133">
        <f t="shared" si="1"/>
        <v>161374.67920000001</v>
      </c>
      <c r="X10" s="133">
        <f t="shared" si="2"/>
        <v>194386.97450000001</v>
      </c>
      <c r="Y10" s="133">
        <f t="shared" si="3"/>
        <v>112687.32389999996</v>
      </c>
      <c r="Z10" s="133">
        <f t="shared" si="4"/>
        <v>137674.35559999998</v>
      </c>
      <c r="AA10" s="133">
        <f t="shared" si="5"/>
        <v>103196.495</v>
      </c>
      <c r="AB10" s="133">
        <f t="shared" si="6"/>
        <v>132641.33760000006</v>
      </c>
    </row>
    <row r="11" spans="1:28" s="6" customFormat="1" ht="12.75" customHeight="1" x14ac:dyDescent="0.2">
      <c r="A11" s="76" t="s">
        <v>27</v>
      </c>
      <c r="B11" s="25">
        <v>488100.14380000002</v>
      </c>
      <c r="C11" s="26">
        <v>16680.901399999999</v>
      </c>
      <c r="D11" s="26">
        <v>49029.187299999998</v>
      </c>
      <c r="E11" s="26">
        <v>36319.215400000001</v>
      </c>
      <c r="F11" s="26">
        <v>27558.139000000003</v>
      </c>
      <c r="G11" s="26">
        <v>44959.114600000015</v>
      </c>
      <c r="H11" s="26">
        <v>20230.495500000005</v>
      </c>
      <c r="I11" s="26">
        <v>22661.365999999998</v>
      </c>
      <c r="J11" s="27">
        <v>39359.195299999999</v>
      </c>
      <c r="K11" s="28">
        <v>33845.623299999999</v>
      </c>
      <c r="L11" s="26">
        <v>18885.234500000002</v>
      </c>
      <c r="M11" s="26">
        <v>38058.547500000001</v>
      </c>
      <c r="N11" s="26">
        <v>58736.158200000005</v>
      </c>
      <c r="O11" s="26">
        <v>21116.150100000003</v>
      </c>
      <c r="P11" s="26">
        <v>17589.366700000002</v>
      </c>
      <c r="Q11" s="26">
        <v>15936.652599999999</v>
      </c>
      <c r="R11" s="26">
        <v>15853.041500000001</v>
      </c>
      <c r="S11" s="12">
        <v>11281.7549</v>
      </c>
      <c r="T11" s="77" t="s">
        <v>27</v>
      </c>
      <c r="V11" s="133">
        <f t="shared" si="0"/>
        <v>86081.99</v>
      </c>
      <c r="W11" s="133">
        <f t="shared" si="1"/>
        <v>56549.710900000005</v>
      </c>
      <c r="X11" s="133">
        <f t="shared" si="2"/>
        <v>90106.620300000024</v>
      </c>
      <c r="Y11" s="133">
        <f t="shared" si="3"/>
        <v>62020.561300000001</v>
      </c>
      <c r="Z11" s="133">
        <f t="shared" si="4"/>
        <v>49698.664799999999</v>
      </c>
      <c r="AA11" s="133">
        <f t="shared" si="5"/>
        <v>66021.203800000003</v>
      </c>
      <c r="AB11" s="133">
        <f t="shared" si="6"/>
        <v>77621.392700000011</v>
      </c>
    </row>
    <row r="12" spans="1:28" s="6" customFormat="1" ht="12.75" customHeight="1" x14ac:dyDescent="0.2">
      <c r="A12" s="78" t="s">
        <v>23</v>
      </c>
      <c r="B12" s="25">
        <v>297042.38800000004</v>
      </c>
      <c r="C12" s="26">
        <v>12020.4367</v>
      </c>
      <c r="D12" s="26">
        <v>34602.815899999994</v>
      </c>
      <c r="E12" s="26">
        <v>9634.2838999999985</v>
      </c>
      <c r="F12" s="26">
        <v>21635.154699999999</v>
      </c>
      <c r="G12" s="26">
        <v>27133.451000000005</v>
      </c>
      <c r="H12" s="26">
        <v>6466.8181000000004</v>
      </c>
      <c r="I12" s="26">
        <v>15993.326000000001</v>
      </c>
      <c r="J12" s="27">
        <v>29898.2376</v>
      </c>
      <c r="K12" s="28">
        <v>12228.426999999998</v>
      </c>
      <c r="L12" s="26">
        <v>13872.2706</v>
      </c>
      <c r="M12" s="26">
        <v>24916.519299999996</v>
      </c>
      <c r="N12" s="26">
        <v>43031.298999999999</v>
      </c>
      <c r="O12" s="26">
        <v>11380.7907</v>
      </c>
      <c r="P12" s="26">
        <v>9938.7245999999996</v>
      </c>
      <c r="Q12" s="26">
        <v>12543.498099999999</v>
      </c>
      <c r="R12" s="26">
        <v>3956.4706999999999</v>
      </c>
      <c r="S12" s="26">
        <v>7789.8640999999989</v>
      </c>
      <c r="T12" s="79" t="s">
        <v>23</v>
      </c>
      <c r="V12" s="133">
        <f t="shared" si="0"/>
        <v>58527.104699999989</v>
      </c>
      <c r="W12" s="133">
        <f t="shared" si="1"/>
        <v>16101.101999999999</v>
      </c>
      <c r="X12" s="133">
        <f t="shared" si="2"/>
        <v>58707.330300000001</v>
      </c>
      <c r="Y12" s="133">
        <f t="shared" si="3"/>
        <v>45891.563600000001</v>
      </c>
      <c r="Z12" s="133">
        <f t="shared" si="4"/>
        <v>16184.897699999998</v>
      </c>
      <c r="AA12" s="133">
        <f t="shared" si="5"/>
        <v>44726.820099999997</v>
      </c>
      <c r="AB12" s="133">
        <f t="shared" si="6"/>
        <v>56903.569600000003</v>
      </c>
    </row>
    <row r="13" spans="1:28" s="6" customFormat="1" ht="12.75" customHeight="1" x14ac:dyDescent="0.2">
      <c r="A13" s="78" t="s">
        <v>24</v>
      </c>
      <c r="B13" s="25">
        <v>14311.804599999999</v>
      </c>
      <c r="C13" s="26">
        <v>416.83669999999989</v>
      </c>
      <c r="D13" s="26">
        <v>2038.3679000000002</v>
      </c>
      <c r="E13" s="26">
        <v>867.84010000000001</v>
      </c>
      <c r="F13" s="26">
        <v>528.09889999999996</v>
      </c>
      <c r="G13" s="26">
        <v>1140.9800999999998</v>
      </c>
      <c r="H13" s="26">
        <v>347.59649999999999</v>
      </c>
      <c r="I13" s="26">
        <v>615.40269999999998</v>
      </c>
      <c r="J13" s="27">
        <v>1236.6834000000003</v>
      </c>
      <c r="K13" s="28">
        <v>801.66719999999987</v>
      </c>
      <c r="L13" s="26">
        <v>659.40600000000018</v>
      </c>
      <c r="M13" s="26">
        <v>1224.5904</v>
      </c>
      <c r="N13" s="26">
        <v>2145.6769999999988</v>
      </c>
      <c r="O13" s="26">
        <v>612.41120000000001</v>
      </c>
      <c r="P13" s="26">
        <v>567.22950000000003</v>
      </c>
      <c r="Q13" s="26">
        <v>410.3827</v>
      </c>
      <c r="R13" s="26">
        <v>427.35090000000002</v>
      </c>
      <c r="S13" s="26">
        <v>271.28340000000003</v>
      </c>
      <c r="T13" s="79" t="s">
        <v>24</v>
      </c>
      <c r="V13" s="133">
        <f t="shared" si="0"/>
        <v>3061.1618000000003</v>
      </c>
      <c r="W13" s="133">
        <f t="shared" si="1"/>
        <v>1215.4366</v>
      </c>
      <c r="X13" s="133">
        <f t="shared" si="2"/>
        <v>2236.3084999999996</v>
      </c>
      <c r="Y13" s="133">
        <f t="shared" si="3"/>
        <v>1852.0861000000004</v>
      </c>
      <c r="Z13" s="133">
        <f t="shared" si="4"/>
        <v>1229.0180999999998</v>
      </c>
      <c r="AA13" s="133">
        <f t="shared" si="5"/>
        <v>1912.7104999999999</v>
      </c>
      <c r="AB13" s="133">
        <f t="shared" si="6"/>
        <v>2805.0829999999987</v>
      </c>
    </row>
    <row r="14" spans="1:28" s="6" customFormat="1" ht="12.75" customHeight="1" x14ac:dyDescent="0.2">
      <c r="A14" s="78" t="s">
        <v>25</v>
      </c>
      <c r="B14" s="25">
        <v>1927.4251999999997</v>
      </c>
      <c r="C14" s="26">
        <v>26.117000000000004</v>
      </c>
      <c r="D14" s="26">
        <v>37.437400000000011</v>
      </c>
      <c r="E14" s="26">
        <v>90.525900000000007</v>
      </c>
      <c r="F14" s="26">
        <v>30.9023</v>
      </c>
      <c r="G14" s="26">
        <v>38.823100000000004</v>
      </c>
      <c r="H14" s="26">
        <v>33.487000000000002</v>
      </c>
      <c r="I14" s="26">
        <v>40.221900000000005</v>
      </c>
      <c r="J14" s="27">
        <v>112.15210000000002</v>
      </c>
      <c r="K14" s="28">
        <v>809.55489999999998</v>
      </c>
      <c r="L14" s="26">
        <v>21.978400000000001</v>
      </c>
      <c r="M14" s="26">
        <v>113.81910000000002</v>
      </c>
      <c r="N14" s="26">
        <v>34.268400000000007</v>
      </c>
      <c r="O14" s="26">
        <v>15.520999999999999</v>
      </c>
      <c r="P14" s="26">
        <v>7.3811</v>
      </c>
      <c r="Q14" s="26">
        <v>39.350099999999998</v>
      </c>
      <c r="R14" s="26">
        <v>18.4941</v>
      </c>
      <c r="S14" s="26">
        <v>457.39139999999998</v>
      </c>
      <c r="T14" s="79" t="s">
        <v>25</v>
      </c>
      <c r="V14" s="133">
        <f t="shared" si="0"/>
        <v>92.308500000000009</v>
      </c>
      <c r="W14" s="133">
        <f t="shared" si="1"/>
        <v>124.0129</v>
      </c>
      <c r="X14" s="133">
        <f t="shared" si="2"/>
        <v>77.106500000000011</v>
      </c>
      <c r="Y14" s="133">
        <f t="shared" si="3"/>
        <v>152.37400000000002</v>
      </c>
      <c r="Z14" s="133">
        <f t="shared" si="4"/>
        <v>828.04899999999998</v>
      </c>
      <c r="AA14" s="133">
        <f t="shared" si="5"/>
        <v>597.32749999999999</v>
      </c>
      <c r="AB14" s="133">
        <f t="shared" si="6"/>
        <v>56.246800000000007</v>
      </c>
    </row>
    <row r="15" spans="1:28" s="6" customFormat="1" ht="12.75" customHeight="1" x14ac:dyDescent="0.2">
      <c r="A15" s="78" t="s">
        <v>26</v>
      </c>
      <c r="B15" s="25">
        <v>174818.52600000004</v>
      </c>
      <c r="C15" s="26">
        <v>4217.5109999999995</v>
      </c>
      <c r="D15" s="26">
        <v>12350.566100000005</v>
      </c>
      <c r="E15" s="26">
        <v>25726.565500000008</v>
      </c>
      <c r="F15" s="26">
        <v>5363.9831000000004</v>
      </c>
      <c r="G15" s="26">
        <v>16645.860399999994</v>
      </c>
      <c r="H15" s="26">
        <v>13382.5939</v>
      </c>
      <c r="I15" s="26">
        <v>6012.4154000000008</v>
      </c>
      <c r="J15" s="27">
        <v>8112.1221999999998</v>
      </c>
      <c r="K15" s="28">
        <v>20005.974199999997</v>
      </c>
      <c r="L15" s="26">
        <v>4331.5794999999998</v>
      </c>
      <c r="M15" s="26">
        <v>11803.618700000005</v>
      </c>
      <c r="N15" s="26">
        <v>13524.913799999998</v>
      </c>
      <c r="O15" s="26">
        <v>9107.4272000000001</v>
      </c>
      <c r="P15" s="26">
        <v>7076.0315000000001</v>
      </c>
      <c r="Q15" s="26">
        <v>2943.4216999999999</v>
      </c>
      <c r="R15" s="26">
        <v>11450.7258</v>
      </c>
      <c r="S15" s="26">
        <v>2763.2159999999999</v>
      </c>
      <c r="T15" s="79" t="s">
        <v>26</v>
      </c>
      <c r="V15" s="133">
        <f t="shared" si="0"/>
        <v>24401.415000000005</v>
      </c>
      <c r="W15" s="133">
        <f t="shared" si="1"/>
        <v>39109.159400000004</v>
      </c>
      <c r="X15" s="133">
        <f t="shared" si="2"/>
        <v>29085.874999999996</v>
      </c>
      <c r="Y15" s="133">
        <f t="shared" si="3"/>
        <v>14124.5376</v>
      </c>
      <c r="Z15" s="133">
        <f t="shared" si="4"/>
        <v>31456.699999999997</v>
      </c>
      <c r="AA15" s="133">
        <f t="shared" si="5"/>
        <v>18784.345700000005</v>
      </c>
      <c r="AB15" s="133">
        <f t="shared" si="6"/>
        <v>17856.493299999998</v>
      </c>
    </row>
    <row r="16" spans="1:28" s="6" customFormat="1" ht="12.75" customHeight="1" x14ac:dyDescent="0.2">
      <c r="A16" s="76" t="s">
        <v>41</v>
      </c>
      <c r="B16" s="25">
        <v>517710.66329999996</v>
      </c>
      <c r="C16" s="26">
        <v>11173.764000000001</v>
      </c>
      <c r="D16" s="26">
        <v>43346.26</v>
      </c>
      <c r="E16" s="26">
        <v>76584.428599999985</v>
      </c>
      <c r="F16" s="26">
        <v>19622.423799999993</v>
      </c>
      <c r="G16" s="26">
        <v>48414.431599999996</v>
      </c>
      <c r="H16" s="26">
        <v>28240.539699999998</v>
      </c>
      <c r="I16" s="26">
        <v>15846.154699999999</v>
      </c>
      <c r="J16" s="27">
        <v>34820.607899999995</v>
      </c>
      <c r="K16" s="28">
        <v>50288.047600000013</v>
      </c>
      <c r="L16" s="26">
        <v>13516.016199999996</v>
      </c>
      <c r="M16" s="26">
        <v>19360.008900000004</v>
      </c>
      <c r="N16" s="26">
        <v>41503.928699999997</v>
      </c>
      <c r="O16" s="26">
        <v>24118.028800000007</v>
      </c>
      <c r="P16" s="26">
        <v>36243.498799999994</v>
      </c>
      <c r="Q16" s="26">
        <v>10303.362499999999</v>
      </c>
      <c r="R16" s="26">
        <v>37687.643199999999</v>
      </c>
      <c r="S16" s="26">
        <v>6641.5182999999997</v>
      </c>
      <c r="T16" s="77" t="s">
        <v>41</v>
      </c>
      <c r="V16" s="133">
        <f t="shared" si="0"/>
        <v>77767.651300000012</v>
      </c>
      <c r="W16" s="133">
        <f t="shared" si="1"/>
        <v>104824.96829999998</v>
      </c>
      <c r="X16" s="133">
        <f t="shared" si="2"/>
        <v>104280.35419999997</v>
      </c>
      <c r="Y16" s="133">
        <f t="shared" si="3"/>
        <v>50666.762599999995</v>
      </c>
      <c r="Z16" s="133">
        <f t="shared" si="4"/>
        <v>87975.690800000011</v>
      </c>
      <c r="AA16" s="133">
        <f t="shared" si="5"/>
        <v>37175.291200000007</v>
      </c>
      <c r="AB16" s="133">
        <f t="shared" si="6"/>
        <v>55019.944899999995</v>
      </c>
    </row>
    <row r="17" spans="1:28" s="6" customFormat="1" ht="12.75" customHeight="1" x14ac:dyDescent="0.2">
      <c r="A17" s="78" t="s">
        <v>28</v>
      </c>
      <c r="B17" s="25">
        <v>381966.84810000006</v>
      </c>
      <c r="C17" s="26">
        <v>6999.4076000000014</v>
      </c>
      <c r="D17" s="26">
        <v>27018.207100000011</v>
      </c>
      <c r="E17" s="26">
        <v>55504.564200000008</v>
      </c>
      <c r="F17" s="26">
        <v>15259.008200000002</v>
      </c>
      <c r="G17" s="26">
        <v>35847.318900000006</v>
      </c>
      <c r="H17" s="26">
        <v>23800.100200000004</v>
      </c>
      <c r="I17" s="26">
        <v>11827.4902</v>
      </c>
      <c r="J17" s="27">
        <v>25569.960199999998</v>
      </c>
      <c r="K17" s="28">
        <v>40697.254099999998</v>
      </c>
      <c r="L17" s="26">
        <v>8287.6385999999984</v>
      </c>
      <c r="M17" s="26">
        <v>12475.190499999999</v>
      </c>
      <c r="N17" s="26">
        <v>30856.20069999999</v>
      </c>
      <c r="O17" s="26">
        <v>18814.288799999998</v>
      </c>
      <c r="P17" s="26">
        <v>25094.043900000004</v>
      </c>
      <c r="Q17" s="26">
        <v>7382.583599999999</v>
      </c>
      <c r="R17" s="26">
        <v>32350.352400000007</v>
      </c>
      <c r="S17" s="26">
        <v>4183.2388999999994</v>
      </c>
      <c r="T17" s="79" t="s">
        <v>28</v>
      </c>
      <c r="V17" s="133">
        <f t="shared" si="0"/>
        <v>53215.079500000007</v>
      </c>
      <c r="W17" s="133">
        <f t="shared" si="1"/>
        <v>79304.664400000009</v>
      </c>
      <c r="X17" s="133">
        <f t="shared" si="2"/>
        <v>76200.371000000014</v>
      </c>
      <c r="Y17" s="133">
        <f t="shared" si="3"/>
        <v>37397.450400000002</v>
      </c>
      <c r="Z17" s="133">
        <f t="shared" si="4"/>
        <v>73047.606500000009</v>
      </c>
      <c r="AA17" s="133">
        <f t="shared" si="5"/>
        <v>23657.837</v>
      </c>
      <c r="AB17" s="133">
        <f t="shared" si="6"/>
        <v>39143.839299999992</v>
      </c>
    </row>
    <row r="18" spans="1:28" s="6" customFormat="1" ht="12.75" customHeight="1" x14ac:dyDescent="0.2">
      <c r="A18" s="78" t="s">
        <v>29</v>
      </c>
      <c r="B18" s="25">
        <v>46955.145499999999</v>
      </c>
      <c r="C18" s="26">
        <v>1709.3968000000004</v>
      </c>
      <c r="D18" s="26">
        <v>6068.0285000000013</v>
      </c>
      <c r="E18" s="26">
        <v>6828.7308999999987</v>
      </c>
      <c r="F18" s="26">
        <v>983.8909000000001</v>
      </c>
      <c r="G18" s="26">
        <v>5522.0930999999991</v>
      </c>
      <c r="H18" s="26">
        <v>794.79219999999998</v>
      </c>
      <c r="I18" s="26">
        <v>1377.9861000000001</v>
      </c>
      <c r="J18" s="27">
        <v>3307.9081000000001</v>
      </c>
      <c r="K18" s="28">
        <v>2103.5239999999994</v>
      </c>
      <c r="L18" s="26">
        <v>2380.7326999999996</v>
      </c>
      <c r="M18" s="26">
        <v>1552.1154000000001</v>
      </c>
      <c r="N18" s="26">
        <v>2184.3883999999994</v>
      </c>
      <c r="O18" s="26">
        <v>2355.7800999999999</v>
      </c>
      <c r="P18" s="26">
        <v>7152.0789999999997</v>
      </c>
      <c r="Q18" s="26">
        <v>655.13639999999998</v>
      </c>
      <c r="R18" s="26">
        <v>1178.7761</v>
      </c>
      <c r="S18" s="26">
        <v>799.78679999999986</v>
      </c>
      <c r="T18" s="79" t="s">
        <v>29</v>
      </c>
      <c r="V18" s="133">
        <f t="shared" si="0"/>
        <v>9078.9449999999997</v>
      </c>
      <c r="W18" s="133">
        <f t="shared" si="1"/>
        <v>7623.5230999999985</v>
      </c>
      <c r="X18" s="133">
        <f t="shared" si="2"/>
        <v>13658.062999999998</v>
      </c>
      <c r="Y18" s="133">
        <f t="shared" si="3"/>
        <v>4685.8942000000006</v>
      </c>
      <c r="Z18" s="133">
        <f t="shared" si="4"/>
        <v>3282.3000999999995</v>
      </c>
      <c r="AA18" s="133">
        <f t="shared" si="5"/>
        <v>4061.2990000000004</v>
      </c>
      <c r="AB18" s="133">
        <f t="shared" si="6"/>
        <v>4565.1210999999985</v>
      </c>
    </row>
    <row r="19" spans="1:28" s="6" customFormat="1" ht="12.75" customHeight="1" x14ac:dyDescent="0.2">
      <c r="A19" s="78" t="s">
        <v>30</v>
      </c>
      <c r="B19" s="25">
        <v>11538.216600000002</v>
      </c>
      <c r="C19" s="26">
        <v>374.30600000000004</v>
      </c>
      <c r="D19" s="26">
        <v>2082.2129000000014</v>
      </c>
      <c r="E19" s="26">
        <v>599.5204</v>
      </c>
      <c r="F19" s="26">
        <v>478.24370000000005</v>
      </c>
      <c r="G19" s="26">
        <v>960.69330000000025</v>
      </c>
      <c r="H19" s="26">
        <v>262.06729999999999</v>
      </c>
      <c r="I19" s="26">
        <v>491.48320000000018</v>
      </c>
      <c r="J19" s="27">
        <v>1065.7363000000003</v>
      </c>
      <c r="K19" s="28">
        <v>549.82890000000009</v>
      </c>
      <c r="L19" s="26">
        <v>452.38869999999997</v>
      </c>
      <c r="M19" s="26">
        <v>863.00139999999999</v>
      </c>
      <c r="N19" s="26">
        <v>1459.4137999999998</v>
      </c>
      <c r="O19" s="26">
        <v>388.24199999999996</v>
      </c>
      <c r="P19" s="26">
        <v>610.88729999999998</v>
      </c>
      <c r="Q19" s="26">
        <v>337.7294</v>
      </c>
      <c r="R19" s="26">
        <v>287.30430000000001</v>
      </c>
      <c r="S19" s="26">
        <v>275.15770000000003</v>
      </c>
      <c r="T19" s="79" t="s">
        <v>30</v>
      </c>
      <c r="V19" s="133">
        <f t="shared" si="0"/>
        <v>2808.1843000000017</v>
      </c>
      <c r="W19" s="133">
        <f t="shared" si="1"/>
        <v>861.58770000000004</v>
      </c>
      <c r="X19" s="133">
        <f t="shared" si="2"/>
        <v>2049.8243000000002</v>
      </c>
      <c r="Y19" s="133">
        <f t="shared" si="3"/>
        <v>1557.2195000000004</v>
      </c>
      <c r="Z19" s="133">
        <f t="shared" si="4"/>
        <v>837.1332000000001</v>
      </c>
      <c r="AA19" s="133">
        <f t="shared" si="5"/>
        <v>1512.4651000000001</v>
      </c>
      <c r="AB19" s="133">
        <f t="shared" si="6"/>
        <v>1911.8024999999998</v>
      </c>
    </row>
    <row r="20" spans="1:28" s="6" customFormat="1" ht="12.75" customHeight="1" x14ac:dyDescent="0.2">
      <c r="A20" s="78" t="s">
        <v>42</v>
      </c>
      <c r="B20" s="25">
        <v>77250.453099999999</v>
      </c>
      <c r="C20" s="26">
        <v>2090.6536000000006</v>
      </c>
      <c r="D20" s="26">
        <v>8177.8114999999989</v>
      </c>
      <c r="E20" s="26">
        <v>13651.613099999999</v>
      </c>
      <c r="F20" s="26">
        <v>2901.2809999999995</v>
      </c>
      <c r="G20" s="26">
        <v>6084.3262999999979</v>
      </c>
      <c r="H20" s="26">
        <v>3383.58</v>
      </c>
      <c r="I20" s="26">
        <v>2149.1952000000001</v>
      </c>
      <c r="J20" s="27">
        <v>4877.0032999999994</v>
      </c>
      <c r="K20" s="28">
        <v>6937.440599999999</v>
      </c>
      <c r="L20" s="26">
        <v>2395.2562000000003</v>
      </c>
      <c r="M20" s="26">
        <v>4469.7016000000012</v>
      </c>
      <c r="N20" s="26">
        <v>7003.9258000000027</v>
      </c>
      <c r="O20" s="26">
        <v>2559.7179000000001</v>
      </c>
      <c r="P20" s="26">
        <v>3386.4886000000001</v>
      </c>
      <c r="Q20" s="26">
        <v>1927.9131</v>
      </c>
      <c r="R20" s="26">
        <v>3871.2103999999995</v>
      </c>
      <c r="S20" s="26">
        <v>1383.3349000000001</v>
      </c>
      <c r="T20" s="79" t="s">
        <v>42</v>
      </c>
      <c r="V20" s="133">
        <f t="shared" si="0"/>
        <v>12665.442499999999</v>
      </c>
      <c r="W20" s="133">
        <f t="shared" si="1"/>
        <v>17035.193099999997</v>
      </c>
      <c r="X20" s="133">
        <f t="shared" si="2"/>
        <v>12372.095899999998</v>
      </c>
      <c r="Y20" s="133">
        <f t="shared" si="3"/>
        <v>7026.1984999999995</v>
      </c>
      <c r="Z20" s="133">
        <f t="shared" si="4"/>
        <v>10808.650999999998</v>
      </c>
      <c r="AA20" s="133">
        <f t="shared" si="5"/>
        <v>7943.6901000000016</v>
      </c>
      <c r="AB20" s="133">
        <f t="shared" si="6"/>
        <v>9399.1820000000025</v>
      </c>
    </row>
    <row r="21" spans="1:28" s="6" customFormat="1" ht="18" customHeight="1" x14ac:dyDescent="0.2">
      <c r="A21" s="74" t="s">
        <v>115</v>
      </c>
      <c r="B21" s="29"/>
      <c r="C21" s="30"/>
      <c r="D21" s="30"/>
      <c r="E21" s="30"/>
      <c r="F21" s="30"/>
      <c r="G21" s="30"/>
      <c r="H21" s="30"/>
      <c r="I21" s="30"/>
      <c r="J21" s="31"/>
      <c r="K21" s="32"/>
      <c r="L21" s="30"/>
      <c r="M21" s="30"/>
      <c r="N21" s="30"/>
      <c r="O21" s="30"/>
      <c r="P21" s="30"/>
      <c r="Q21" s="30"/>
      <c r="R21" s="30"/>
      <c r="S21" s="30"/>
      <c r="T21" s="75" t="s">
        <v>115</v>
      </c>
      <c r="V21" s="133">
        <f t="shared" si="0"/>
        <v>0</v>
      </c>
      <c r="W21" s="133">
        <f t="shared" si="1"/>
        <v>0</v>
      </c>
      <c r="X21" s="133">
        <f t="shared" si="2"/>
        <v>0</v>
      </c>
      <c r="Y21" s="133">
        <f t="shared" si="3"/>
        <v>0</v>
      </c>
      <c r="Z21" s="133">
        <f t="shared" si="4"/>
        <v>0</v>
      </c>
      <c r="AA21" s="133">
        <f t="shared" si="5"/>
        <v>0</v>
      </c>
      <c r="AB21" s="133">
        <f t="shared" si="6"/>
        <v>0</v>
      </c>
    </row>
    <row r="22" spans="1:28" s="6" customFormat="1" ht="13.5" customHeight="1" x14ac:dyDescent="0.2">
      <c r="A22" s="69" t="s">
        <v>59</v>
      </c>
      <c r="B22" s="25">
        <v>652896</v>
      </c>
      <c r="C22" s="26">
        <v>13861</v>
      </c>
      <c r="D22" s="26">
        <v>168637</v>
      </c>
      <c r="E22" s="26">
        <v>41458</v>
      </c>
      <c r="F22" s="26">
        <v>18269</v>
      </c>
      <c r="G22" s="26">
        <v>46242</v>
      </c>
      <c r="H22" s="26">
        <v>20126</v>
      </c>
      <c r="I22" s="26">
        <v>18047</v>
      </c>
      <c r="J22" s="27">
        <v>54718</v>
      </c>
      <c r="K22" s="28">
        <v>33779</v>
      </c>
      <c r="L22" s="26">
        <v>22595</v>
      </c>
      <c r="M22" s="26">
        <v>45107</v>
      </c>
      <c r="N22" s="26">
        <v>81598</v>
      </c>
      <c r="O22" s="26">
        <v>19698</v>
      </c>
      <c r="P22" s="26">
        <v>24832</v>
      </c>
      <c r="Q22" s="26">
        <v>14088</v>
      </c>
      <c r="R22" s="26">
        <v>17173</v>
      </c>
      <c r="S22" s="26">
        <v>12668</v>
      </c>
      <c r="T22" s="71" t="s">
        <v>59</v>
      </c>
      <c r="V22" s="133">
        <f t="shared" si="0"/>
        <v>202423</v>
      </c>
      <c r="W22" s="133">
        <f t="shared" si="1"/>
        <v>61584</v>
      </c>
      <c r="X22" s="133">
        <f t="shared" si="2"/>
        <v>89343</v>
      </c>
      <c r="Y22" s="133">
        <f t="shared" si="3"/>
        <v>72765</v>
      </c>
      <c r="Z22" s="133">
        <f t="shared" si="4"/>
        <v>50952</v>
      </c>
      <c r="AA22" s="133">
        <f t="shared" si="5"/>
        <v>71636</v>
      </c>
      <c r="AB22" s="133">
        <f t="shared" si="6"/>
        <v>104193</v>
      </c>
    </row>
    <row r="23" spans="1:28" s="6" customFormat="1" ht="12.75" customHeight="1" x14ac:dyDescent="0.2">
      <c r="A23" s="76" t="s">
        <v>31</v>
      </c>
      <c r="B23" s="25">
        <v>322114</v>
      </c>
      <c r="C23" s="26">
        <v>6902</v>
      </c>
      <c r="D23" s="26">
        <v>82176</v>
      </c>
      <c r="E23" s="26">
        <v>20617</v>
      </c>
      <c r="F23" s="26">
        <v>9148</v>
      </c>
      <c r="G23" s="26">
        <v>22710</v>
      </c>
      <c r="H23" s="26">
        <v>10322</v>
      </c>
      <c r="I23" s="26">
        <v>8972</v>
      </c>
      <c r="J23" s="27">
        <v>26879</v>
      </c>
      <c r="K23" s="28">
        <v>16968</v>
      </c>
      <c r="L23" s="26">
        <v>11122</v>
      </c>
      <c r="M23" s="26">
        <v>22179</v>
      </c>
      <c r="N23" s="26">
        <v>40159</v>
      </c>
      <c r="O23" s="26">
        <v>9888</v>
      </c>
      <c r="P23" s="26">
        <v>12159</v>
      </c>
      <c r="Q23" s="26">
        <v>7056</v>
      </c>
      <c r="R23" s="26">
        <v>8559</v>
      </c>
      <c r="S23" s="26">
        <v>6298</v>
      </c>
      <c r="T23" s="77" t="s">
        <v>31</v>
      </c>
      <c r="V23" s="133">
        <f t="shared" si="0"/>
        <v>99120</v>
      </c>
      <c r="W23" s="133">
        <f t="shared" si="1"/>
        <v>30939</v>
      </c>
      <c r="X23" s="133">
        <f t="shared" si="2"/>
        <v>44017</v>
      </c>
      <c r="Y23" s="133">
        <f t="shared" si="3"/>
        <v>35851</v>
      </c>
      <c r="Z23" s="133">
        <f t="shared" si="4"/>
        <v>25527</v>
      </c>
      <c r="AA23" s="133">
        <f t="shared" si="5"/>
        <v>35379</v>
      </c>
      <c r="AB23" s="133">
        <f t="shared" si="6"/>
        <v>51281</v>
      </c>
    </row>
    <row r="24" spans="1:28" s="6" customFormat="1" ht="12.75" customHeight="1" x14ac:dyDescent="0.2">
      <c r="A24" s="80" t="s">
        <v>32</v>
      </c>
      <c r="B24" s="25">
        <v>330782</v>
      </c>
      <c r="C24" s="26">
        <v>6959</v>
      </c>
      <c r="D24" s="26">
        <v>86461</v>
      </c>
      <c r="E24" s="26">
        <v>20841</v>
      </c>
      <c r="F24" s="26">
        <v>9121</v>
      </c>
      <c r="G24" s="26">
        <v>23532</v>
      </c>
      <c r="H24" s="26">
        <v>9804</v>
      </c>
      <c r="I24" s="26">
        <v>9075</v>
      </c>
      <c r="J24" s="27">
        <v>27839</v>
      </c>
      <c r="K24" s="28">
        <v>16811</v>
      </c>
      <c r="L24" s="26">
        <v>11473</v>
      </c>
      <c r="M24" s="26">
        <v>22928</v>
      </c>
      <c r="N24" s="26">
        <v>41439</v>
      </c>
      <c r="O24" s="26">
        <v>9810</v>
      </c>
      <c r="P24" s="26">
        <v>12673</v>
      </c>
      <c r="Q24" s="26">
        <v>7032</v>
      </c>
      <c r="R24" s="26">
        <v>8614</v>
      </c>
      <c r="S24" s="26">
        <v>6370</v>
      </c>
      <c r="T24" s="77" t="s">
        <v>32</v>
      </c>
      <c r="V24" s="133">
        <f t="shared" si="0"/>
        <v>103303</v>
      </c>
      <c r="W24" s="133">
        <f t="shared" si="1"/>
        <v>30645</v>
      </c>
      <c r="X24" s="133">
        <f t="shared" si="2"/>
        <v>45326</v>
      </c>
      <c r="Y24" s="133">
        <f t="shared" si="3"/>
        <v>36914</v>
      </c>
      <c r="Z24" s="133">
        <f t="shared" si="4"/>
        <v>25425</v>
      </c>
      <c r="AA24" s="133">
        <f t="shared" si="5"/>
        <v>36257</v>
      </c>
      <c r="AB24" s="133">
        <f t="shared" si="6"/>
        <v>52912</v>
      </c>
    </row>
    <row r="25" spans="1:28" s="6" customFormat="1" ht="13.5" customHeight="1" x14ac:dyDescent="0.2">
      <c r="A25" s="72" t="s">
        <v>106</v>
      </c>
      <c r="B25" s="25">
        <v>97888</v>
      </c>
      <c r="C25" s="26">
        <v>1837</v>
      </c>
      <c r="D25" s="26">
        <v>26798</v>
      </c>
      <c r="E25" s="26">
        <v>6073</v>
      </c>
      <c r="F25" s="26">
        <v>2585</v>
      </c>
      <c r="G25" s="26">
        <v>6601</v>
      </c>
      <c r="H25" s="26">
        <v>3035</v>
      </c>
      <c r="I25" s="26">
        <v>2421</v>
      </c>
      <c r="J25" s="27">
        <v>8175</v>
      </c>
      <c r="K25" s="28">
        <v>4967</v>
      </c>
      <c r="L25" s="26">
        <v>3327</v>
      </c>
      <c r="M25" s="26">
        <v>6745</v>
      </c>
      <c r="N25" s="26">
        <v>11971</v>
      </c>
      <c r="O25" s="26">
        <v>3242</v>
      </c>
      <c r="P25" s="26">
        <v>3514</v>
      </c>
      <c r="Q25" s="26">
        <v>2183</v>
      </c>
      <c r="R25" s="26">
        <v>2529</v>
      </c>
      <c r="S25" s="26">
        <v>1885</v>
      </c>
      <c r="T25" s="113" t="s">
        <v>106</v>
      </c>
      <c r="V25" s="133">
        <f t="shared" si="0"/>
        <v>32223</v>
      </c>
      <c r="W25" s="133">
        <f t="shared" si="1"/>
        <v>9108</v>
      </c>
      <c r="X25" s="133">
        <f t="shared" si="2"/>
        <v>12700</v>
      </c>
      <c r="Y25" s="133">
        <f t="shared" si="3"/>
        <v>10596</v>
      </c>
      <c r="Z25" s="133">
        <f t="shared" si="4"/>
        <v>7496</v>
      </c>
      <c r="AA25" s="133">
        <f t="shared" si="5"/>
        <v>10467</v>
      </c>
      <c r="AB25" s="133">
        <f t="shared" si="6"/>
        <v>15298</v>
      </c>
    </row>
    <row r="26" spans="1:28" s="6" customFormat="1" ht="12.75" customHeight="1" x14ac:dyDescent="0.2">
      <c r="A26" s="76" t="s">
        <v>31</v>
      </c>
      <c r="B26" s="25">
        <v>50278</v>
      </c>
      <c r="C26" s="26">
        <v>957</v>
      </c>
      <c r="D26" s="26">
        <v>13725</v>
      </c>
      <c r="E26" s="26">
        <v>3105</v>
      </c>
      <c r="F26" s="26">
        <v>1287</v>
      </c>
      <c r="G26" s="26">
        <v>3404</v>
      </c>
      <c r="H26" s="26">
        <v>1645</v>
      </c>
      <c r="I26" s="26">
        <v>1259</v>
      </c>
      <c r="J26" s="27">
        <v>4177</v>
      </c>
      <c r="K26" s="28">
        <v>2574</v>
      </c>
      <c r="L26" s="26">
        <v>1676</v>
      </c>
      <c r="M26" s="26">
        <v>3476</v>
      </c>
      <c r="N26" s="26">
        <v>6186</v>
      </c>
      <c r="O26" s="26">
        <v>1671</v>
      </c>
      <c r="P26" s="26">
        <v>1762</v>
      </c>
      <c r="Q26" s="26">
        <v>1128</v>
      </c>
      <c r="R26" s="26">
        <v>1280</v>
      </c>
      <c r="S26" s="26">
        <v>966</v>
      </c>
      <c r="T26" s="114" t="s">
        <v>31</v>
      </c>
      <c r="V26" s="133">
        <f t="shared" si="0"/>
        <v>16524</v>
      </c>
      <c r="W26" s="133">
        <f t="shared" si="1"/>
        <v>4750</v>
      </c>
      <c r="X26" s="133">
        <f t="shared" si="2"/>
        <v>6453</v>
      </c>
      <c r="Y26" s="133">
        <f t="shared" si="3"/>
        <v>5436</v>
      </c>
      <c r="Z26" s="133">
        <f t="shared" si="4"/>
        <v>3854</v>
      </c>
      <c r="AA26" s="133">
        <f t="shared" si="5"/>
        <v>5399</v>
      </c>
      <c r="AB26" s="133">
        <f t="shared" si="6"/>
        <v>7862</v>
      </c>
    </row>
    <row r="27" spans="1:28" s="6" customFormat="1" ht="12.75" customHeight="1" x14ac:dyDescent="0.2">
      <c r="A27" s="76" t="s">
        <v>32</v>
      </c>
      <c r="B27" s="25">
        <v>47610</v>
      </c>
      <c r="C27" s="26">
        <v>880</v>
      </c>
      <c r="D27" s="26">
        <v>13073</v>
      </c>
      <c r="E27" s="26">
        <v>2968</v>
      </c>
      <c r="F27" s="26">
        <v>1298</v>
      </c>
      <c r="G27" s="26">
        <v>3197</v>
      </c>
      <c r="H27" s="26">
        <v>1390</v>
      </c>
      <c r="I27" s="26">
        <v>1162</v>
      </c>
      <c r="J27" s="27">
        <v>3998</v>
      </c>
      <c r="K27" s="28">
        <v>2393</v>
      </c>
      <c r="L27" s="26">
        <v>1651</v>
      </c>
      <c r="M27" s="26">
        <v>3269</v>
      </c>
      <c r="N27" s="26">
        <v>5785</v>
      </c>
      <c r="O27" s="26">
        <v>1571</v>
      </c>
      <c r="P27" s="26">
        <v>1752</v>
      </c>
      <c r="Q27" s="26">
        <v>1055</v>
      </c>
      <c r="R27" s="26">
        <v>1249</v>
      </c>
      <c r="S27" s="26">
        <v>919</v>
      </c>
      <c r="T27" s="114" t="s">
        <v>32</v>
      </c>
      <c r="V27" s="133">
        <f t="shared" si="0"/>
        <v>15699</v>
      </c>
      <c r="W27" s="133">
        <f t="shared" si="1"/>
        <v>4358</v>
      </c>
      <c r="X27" s="133">
        <f t="shared" si="2"/>
        <v>6247</v>
      </c>
      <c r="Y27" s="133">
        <f t="shared" si="3"/>
        <v>5160</v>
      </c>
      <c r="Z27" s="133">
        <f t="shared" si="4"/>
        <v>3642</v>
      </c>
      <c r="AA27" s="133">
        <f t="shared" si="5"/>
        <v>5068</v>
      </c>
      <c r="AB27" s="133">
        <f t="shared" si="6"/>
        <v>7436</v>
      </c>
    </row>
    <row r="28" spans="1:28" s="6" customFormat="1" ht="13.5" customHeight="1" x14ac:dyDescent="0.2">
      <c r="A28" s="72" t="s">
        <v>107</v>
      </c>
      <c r="B28" s="25">
        <v>411192</v>
      </c>
      <c r="C28" s="26">
        <v>8648</v>
      </c>
      <c r="D28" s="26">
        <v>107415</v>
      </c>
      <c r="E28" s="26">
        <v>26709</v>
      </c>
      <c r="F28" s="26">
        <v>11177</v>
      </c>
      <c r="G28" s="26">
        <v>28560</v>
      </c>
      <c r="H28" s="26">
        <v>13136</v>
      </c>
      <c r="I28" s="26">
        <v>10843</v>
      </c>
      <c r="J28" s="27">
        <v>34236</v>
      </c>
      <c r="K28" s="28">
        <v>21610</v>
      </c>
      <c r="L28" s="26">
        <v>13955</v>
      </c>
      <c r="M28" s="26">
        <v>28092</v>
      </c>
      <c r="N28" s="26">
        <v>51025</v>
      </c>
      <c r="O28" s="26">
        <v>12325</v>
      </c>
      <c r="P28" s="26">
        <v>15416</v>
      </c>
      <c r="Q28" s="26">
        <v>9021</v>
      </c>
      <c r="R28" s="26">
        <v>10695</v>
      </c>
      <c r="S28" s="26">
        <v>8329</v>
      </c>
      <c r="T28" s="113" t="s">
        <v>107</v>
      </c>
      <c r="V28" s="133">
        <f t="shared" si="0"/>
        <v>128761</v>
      </c>
      <c r="W28" s="133">
        <f t="shared" si="1"/>
        <v>39845</v>
      </c>
      <c r="X28" s="133">
        <f t="shared" si="2"/>
        <v>55153</v>
      </c>
      <c r="Y28" s="133">
        <f t="shared" si="3"/>
        <v>45079</v>
      </c>
      <c r="Z28" s="133">
        <f t="shared" si="4"/>
        <v>32305</v>
      </c>
      <c r="AA28" s="133">
        <f t="shared" si="5"/>
        <v>45069</v>
      </c>
      <c r="AB28" s="133">
        <f t="shared" si="6"/>
        <v>64980</v>
      </c>
    </row>
    <row r="29" spans="1:28" s="6" customFormat="1" ht="12.75" customHeight="1" x14ac:dyDescent="0.2">
      <c r="A29" s="76" t="s">
        <v>31</v>
      </c>
      <c r="B29" s="25">
        <v>209179</v>
      </c>
      <c r="C29" s="26">
        <v>4481</v>
      </c>
      <c r="D29" s="26">
        <v>53694</v>
      </c>
      <c r="E29" s="26">
        <v>13710</v>
      </c>
      <c r="F29" s="26">
        <v>5868</v>
      </c>
      <c r="G29" s="26">
        <v>14499</v>
      </c>
      <c r="H29" s="26">
        <v>6886</v>
      </c>
      <c r="I29" s="26">
        <v>5617</v>
      </c>
      <c r="J29" s="27">
        <v>17397</v>
      </c>
      <c r="K29" s="28">
        <v>11211</v>
      </c>
      <c r="L29" s="26">
        <v>7088</v>
      </c>
      <c r="M29" s="26">
        <v>14306</v>
      </c>
      <c r="N29" s="26">
        <v>25918</v>
      </c>
      <c r="O29" s="26">
        <v>6341</v>
      </c>
      <c r="P29" s="26">
        <v>7796</v>
      </c>
      <c r="Q29" s="26">
        <v>4639</v>
      </c>
      <c r="R29" s="26">
        <v>5496</v>
      </c>
      <c r="S29" s="26">
        <v>4232</v>
      </c>
      <c r="T29" s="114" t="s">
        <v>31</v>
      </c>
      <c r="V29" s="133">
        <f t="shared" si="0"/>
        <v>64674</v>
      </c>
      <c r="W29" s="133">
        <f t="shared" si="1"/>
        <v>20596</v>
      </c>
      <c r="X29" s="133">
        <f t="shared" si="2"/>
        <v>28163</v>
      </c>
      <c r="Y29" s="133">
        <f t="shared" si="3"/>
        <v>23014</v>
      </c>
      <c r="Z29" s="133">
        <f t="shared" si="4"/>
        <v>16707</v>
      </c>
      <c r="AA29" s="133">
        <f t="shared" si="5"/>
        <v>23019</v>
      </c>
      <c r="AB29" s="133">
        <f t="shared" si="6"/>
        <v>33006</v>
      </c>
    </row>
    <row r="30" spans="1:28" s="6" customFormat="1" ht="12.75" customHeight="1" x14ac:dyDescent="0.2">
      <c r="A30" s="76" t="s">
        <v>32</v>
      </c>
      <c r="B30" s="25">
        <v>202013</v>
      </c>
      <c r="C30" s="26">
        <v>4167</v>
      </c>
      <c r="D30" s="26">
        <v>53721</v>
      </c>
      <c r="E30" s="26">
        <v>12999</v>
      </c>
      <c r="F30" s="26">
        <v>5309</v>
      </c>
      <c r="G30" s="26">
        <v>14061</v>
      </c>
      <c r="H30" s="26">
        <v>6250</v>
      </c>
      <c r="I30" s="26">
        <v>5226</v>
      </c>
      <c r="J30" s="27">
        <v>16839</v>
      </c>
      <c r="K30" s="28">
        <v>10399</v>
      </c>
      <c r="L30" s="26">
        <v>6867</v>
      </c>
      <c r="M30" s="26">
        <v>13786</v>
      </c>
      <c r="N30" s="26">
        <v>25107</v>
      </c>
      <c r="O30" s="26">
        <v>5984</v>
      </c>
      <c r="P30" s="26">
        <v>7620</v>
      </c>
      <c r="Q30" s="26">
        <v>4382</v>
      </c>
      <c r="R30" s="26">
        <v>5199</v>
      </c>
      <c r="S30" s="26">
        <v>4097</v>
      </c>
      <c r="T30" s="114" t="s">
        <v>32</v>
      </c>
      <c r="V30" s="133">
        <f t="shared" si="0"/>
        <v>64087</v>
      </c>
      <c r="W30" s="133">
        <f t="shared" si="1"/>
        <v>19249</v>
      </c>
      <c r="X30" s="133">
        <f t="shared" si="2"/>
        <v>26990</v>
      </c>
      <c r="Y30" s="133">
        <f t="shared" si="3"/>
        <v>22065</v>
      </c>
      <c r="Z30" s="133">
        <f t="shared" si="4"/>
        <v>15598</v>
      </c>
      <c r="AA30" s="133">
        <f t="shared" si="5"/>
        <v>22050</v>
      </c>
      <c r="AB30" s="133">
        <f t="shared" si="6"/>
        <v>31974</v>
      </c>
    </row>
    <row r="31" spans="1:28" s="6" customFormat="1" ht="12" x14ac:dyDescent="0.2">
      <c r="A31" s="72" t="s">
        <v>108</v>
      </c>
      <c r="B31" s="25">
        <v>143816</v>
      </c>
      <c r="C31" s="26">
        <v>3376</v>
      </c>
      <c r="D31" s="26">
        <v>34424</v>
      </c>
      <c r="E31" s="26">
        <v>8676</v>
      </c>
      <c r="F31" s="26">
        <v>4507</v>
      </c>
      <c r="G31" s="26">
        <v>11081</v>
      </c>
      <c r="H31" s="26">
        <v>3955</v>
      </c>
      <c r="I31" s="26">
        <v>4783</v>
      </c>
      <c r="J31" s="27">
        <v>12307</v>
      </c>
      <c r="K31" s="28">
        <v>7202</v>
      </c>
      <c r="L31" s="26">
        <v>5313</v>
      </c>
      <c r="M31" s="26">
        <v>10270</v>
      </c>
      <c r="N31" s="26">
        <v>18602</v>
      </c>
      <c r="O31" s="26">
        <v>4131</v>
      </c>
      <c r="P31" s="26">
        <v>5902</v>
      </c>
      <c r="Q31" s="26">
        <v>2884</v>
      </c>
      <c r="R31" s="26">
        <v>3949</v>
      </c>
      <c r="S31" s="26">
        <v>2454</v>
      </c>
      <c r="T31" s="113" t="s">
        <v>108</v>
      </c>
      <c r="V31" s="133">
        <f t="shared" si="0"/>
        <v>41439</v>
      </c>
      <c r="W31" s="133">
        <f t="shared" si="1"/>
        <v>12631</v>
      </c>
      <c r="X31" s="133">
        <f t="shared" si="2"/>
        <v>21490</v>
      </c>
      <c r="Y31" s="133">
        <f t="shared" si="3"/>
        <v>17090</v>
      </c>
      <c r="Z31" s="133">
        <f t="shared" si="4"/>
        <v>11151</v>
      </c>
      <c r="AA31" s="133">
        <f t="shared" si="5"/>
        <v>16100</v>
      </c>
      <c r="AB31" s="133">
        <f t="shared" si="6"/>
        <v>23915</v>
      </c>
    </row>
    <row r="32" spans="1:28" s="6" customFormat="1" ht="12.75" customHeight="1" x14ac:dyDescent="0.2">
      <c r="A32" s="76" t="s">
        <v>31</v>
      </c>
      <c r="B32" s="25">
        <v>62657</v>
      </c>
      <c r="C32" s="26">
        <v>1464</v>
      </c>
      <c r="D32" s="26">
        <v>14757</v>
      </c>
      <c r="E32" s="26">
        <v>3802</v>
      </c>
      <c r="F32" s="26">
        <v>1993</v>
      </c>
      <c r="G32" s="26">
        <v>4807</v>
      </c>
      <c r="H32" s="26">
        <v>1791</v>
      </c>
      <c r="I32" s="26">
        <v>2096</v>
      </c>
      <c r="J32" s="27">
        <v>5305</v>
      </c>
      <c r="K32" s="28">
        <v>3183</v>
      </c>
      <c r="L32" s="26">
        <v>2358</v>
      </c>
      <c r="M32" s="26">
        <v>4397</v>
      </c>
      <c r="N32" s="26">
        <v>8055</v>
      </c>
      <c r="O32" s="26">
        <v>1876</v>
      </c>
      <c r="P32" s="26">
        <v>2601</v>
      </c>
      <c r="Q32" s="26">
        <v>1289</v>
      </c>
      <c r="R32" s="26">
        <v>1783</v>
      </c>
      <c r="S32" s="26">
        <v>1100</v>
      </c>
      <c r="T32" s="77" t="s">
        <v>31</v>
      </c>
      <c r="V32" s="133">
        <f t="shared" si="0"/>
        <v>17922</v>
      </c>
      <c r="W32" s="133">
        <f t="shared" si="1"/>
        <v>5593</v>
      </c>
      <c r="X32" s="133">
        <f t="shared" si="2"/>
        <v>9401</v>
      </c>
      <c r="Y32" s="133">
        <f t="shared" si="3"/>
        <v>7401</v>
      </c>
      <c r="Z32" s="133">
        <f t="shared" si="4"/>
        <v>4966</v>
      </c>
      <c r="AA32" s="133">
        <f t="shared" si="5"/>
        <v>6961</v>
      </c>
      <c r="AB32" s="133">
        <f t="shared" si="6"/>
        <v>10413</v>
      </c>
    </row>
    <row r="33" spans="1:28" s="6" customFormat="1" ht="12.75" customHeight="1" x14ac:dyDescent="0.2">
      <c r="A33" s="76" t="s">
        <v>32</v>
      </c>
      <c r="B33" s="25">
        <v>81159</v>
      </c>
      <c r="C33" s="26">
        <v>1912</v>
      </c>
      <c r="D33" s="26">
        <v>19667</v>
      </c>
      <c r="E33" s="26">
        <v>4874</v>
      </c>
      <c r="F33" s="26">
        <v>2514</v>
      </c>
      <c r="G33" s="26">
        <v>6274</v>
      </c>
      <c r="H33" s="26">
        <v>2164</v>
      </c>
      <c r="I33" s="26">
        <v>2687</v>
      </c>
      <c r="J33" s="27">
        <v>7002</v>
      </c>
      <c r="K33" s="28">
        <v>4019</v>
      </c>
      <c r="L33" s="26">
        <v>2955</v>
      </c>
      <c r="M33" s="26">
        <v>5873</v>
      </c>
      <c r="N33" s="26">
        <v>10547</v>
      </c>
      <c r="O33" s="26">
        <v>2255</v>
      </c>
      <c r="P33" s="26">
        <v>3301</v>
      </c>
      <c r="Q33" s="26">
        <v>1595</v>
      </c>
      <c r="R33" s="26">
        <v>2166</v>
      </c>
      <c r="S33" s="26">
        <v>1354</v>
      </c>
      <c r="T33" s="77" t="s">
        <v>32</v>
      </c>
      <c r="V33" s="133">
        <f t="shared" si="0"/>
        <v>23517</v>
      </c>
      <c r="W33" s="133">
        <f t="shared" si="1"/>
        <v>7038</v>
      </c>
      <c r="X33" s="133">
        <f t="shared" si="2"/>
        <v>12089</v>
      </c>
      <c r="Y33" s="133">
        <f t="shared" si="3"/>
        <v>9689</v>
      </c>
      <c r="Z33" s="133">
        <f t="shared" si="4"/>
        <v>6185</v>
      </c>
      <c r="AA33" s="133">
        <f t="shared" si="5"/>
        <v>9139</v>
      </c>
      <c r="AB33" s="133">
        <f t="shared" si="6"/>
        <v>13502</v>
      </c>
    </row>
    <row r="34" spans="1:28" s="6" customFormat="1" ht="12.75" customHeight="1" x14ac:dyDescent="0.2">
      <c r="A34" s="72" t="s">
        <v>18</v>
      </c>
      <c r="B34" s="25">
        <v>4645</v>
      </c>
      <c r="C34" s="26">
        <v>80</v>
      </c>
      <c r="D34" s="26">
        <v>1227</v>
      </c>
      <c r="E34" s="26">
        <v>267</v>
      </c>
      <c r="F34" s="26">
        <v>121</v>
      </c>
      <c r="G34" s="26">
        <v>310</v>
      </c>
      <c r="H34" s="26">
        <v>136</v>
      </c>
      <c r="I34" s="26">
        <v>113</v>
      </c>
      <c r="J34" s="27">
        <v>406</v>
      </c>
      <c r="K34" s="28">
        <v>238</v>
      </c>
      <c r="L34" s="26">
        <v>159</v>
      </c>
      <c r="M34" s="26">
        <v>325</v>
      </c>
      <c r="N34" s="26">
        <v>583</v>
      </c>
      <c r="O34" s="26">
        <v>148</v>
      </c>
      <c r="P34" s="26">
        <v>181</v>
      </c>
      <c r="Q34" s="26">
        <v>130</v>
      </c>
      <c r="R34" s="26">
        <v>125</v>
      </c>
      <c r="S34" s="26">
        <v>96</v>
      </c>
      <c r="T34" s="73" t="s">
        <v>18</v>
      </c>
      <c r="V34" s="133">
        <f t="shared" si="0"/>
        <v>1505</v>
      </c>
      <c r="W34" s="133">
        <f t="shared" si="1"/>
        <v>403</v>
      </c>
      <c r="X34" s="133">
        <f t="shared" si="2"/>
        <v>612</v>
      </c>
      <c r="Y34" s="133">
        <f t="shared" si="3"/>
        <v>519</v>
      </c>
      <c r="Z34" s="133">
        <f t="shared" si="4"/>
        <v>363</v>
      </c>
      <c r="AA34" s="133">
        <f t="shared" si="5"/>
        <v>501</v>
      </c>
      <c r="AB34" s="133">
        <f t="shared" si="6"/>
        <v>742</v>
      </c>
    </row>
    <row r="35" spans="1:28" s="6" customFormat="1" ht="18" customHeight="1" x14ac:dyDescent="0.2">
      <c r="A35" s="72" t="s">
        <v>19</v>
      </c>
      <c r="B35" s="25">
        <v>7094</v>
      </c>
      <c r="C35" s="26">
        <v>159</v>
      </c>
      <c r="D35" s="26">
        <v>1646</v>
      </c>
      <c r="E35" s="26">
        <v>425</v>
      </c>
      <c r="F35" s="26">
        <v>198</v>
      </c>
      <c r="G35" s="26">
        <v>500</v>
      </c>
      <c r="H35" s="26">
        <v>214</v>
      </c>
      <c r="I35" s="26">
        <v>211</v>
      </c>
      <c r="J35" s="27">
        <v>623</v>
      </c>
      <c r="K35" s="28">
        <v>347</v>
      </c>
      <c r="L35" s="26">
        <v>301</v>
      </c>
      <c r="M35" s="26">
        <v>550</v>
      </c>
      <c r="N35" s="26">
        <v>913</v>
      </c>
      <c r="O35" s="26">
        <v>217</v>
      </c>
      <c r="P35" s="26">
        <v>296</v>
      </c>
      <c r="Q35" s="26">
        <v>144</v>
      </c>
      <c r="R35" s="26">
        <v>226</v>
      </c>
      <c r="S35" s="26">
        <v>124</v>
      </c>
      <c r="T35" s="73" t="s">
        <v>19</v>
      </c>
      <c r="V35" s="133">
        <f t="shared" si="0"/>
        <v>2007</v>
      </c>
      <c r="W35" s="133">
        <f t="shared" si="1"/>
        <v>639</v>
      </c>
      <c r="X35" s="133">
        <f t="shared" si="2"/>
        <v>994</v>
      </c>
      <c r="Y35" s="133">
        <f t="shared" si="3"/>
        <v>834</v>
      </c>
      <c r="Z35" s="133">
        <f t="shared" si="4"/>
        <v>573</v>
      </c>
      <c r="AA35" s="133">
        <f t="shared" si="5"/>
        <v>833</v>
      </c>
      <c r="AB35" s="133">
        <f t="shared" si="6"/>
        <v>1214</v>
      </c>
    </row>
    <row r="36" spans="1:28" s="6" customFormat="1" ht="12.75" customHeight="1" x14ac:dyDescent="0.2">
      <c r="A36" s="72" t="s">
        <v>119</v>
      </c>
      <c r="B36" s="25">
        <v>-2449</v>
      </c>
      <c r="C36" s="26">
        <v>-79</v>
      </c>
      <c r="D36" s="26">
        <v>-419</v>
      </c>
      <c r="E36" s="26">
        <v>-158</v>
      </c>
      <c r="F36" s="26">
        <v>-77</v>
      </c>
      <c r="G36" s="26">
        <v>-190</v>
      </c>
      <c r="H36" s="15">
        <v>-78</v>
      </c>
      <c r="I36" s="26">
        <v>-98</v>
      </c>
      <c r="J36" s="27">
        <v>-217</v>
      </c>
      <c r="K36" s="28">
        <v>-109</v>
      </c>
      <c r="L36" s="26">
        <v>-142</v>
      </c>
      <c r="M36" s="26">
        <v>-225</v>
      </c>
      <c r="N36" s="26">
        <v>-330</v>
      </c>
      <c r="O36" s="26">
        <v>-69</v>
      </c>
      <c r="P36" s="26">
        <v>-115</v>
      </c>
      <c r="Q36" s="26">
        <v>-14</v>
      </c>
      <c r="R36" s="26">
        <v>-101</v>
      </c>
      <c r="S36" s="26">
        <v>-28</v>
      </c>
      <c r="T36" s="73" t="s">
        <v>119</v>
      </c>
      <c r="V36" s="133">
        <f t="shared" si="0"/>
        <v>-502</v>
      </c>
      <c r="W36" s="133">
        <f t="shared" si="1"/>
        <v>-236</v>
      </c>
      <c r="X36" s="133">
        <f t="shared" si="2"/>
        <v>-382</v>
      </c>
      <c r="Y36" s="133">
        <f t="shared" si="3"/>
        <v>-315</v>
      </c>
      <c r="Z36" s="133">
        <f t="shared" si="4"/>
        <v>-210</v>
      </c>
      <c r="AA36" s="133">
        <f t="shared" si="5"/>
        <v>-332</v>
      </c>
      <c r="AB36" s="133">
        <f t="shared" si="6"/>
        <v>-472</v>
      </c>
    </row>
    <row r="37" spans="1:28" s="6" customFormat="1" ht="12.75" customHeight="1" x14ac:dyDescent="0.2">
      <c r="A37" s="72" t="s">
        <v>37</v>
      </c>
      <c r="B37" s="25">
        <v>9896</v>
      </c>
      <c r="C37" s="26">
        <v>415</v>
      </c>
      <c r="D37" s="26">
        <v>3882</v>
      </c>
      <c r="E37" s="26">
        <v>1015</v>
      </c>
      <c r="F37" s="26">
        <v>271</v>
      </c>
      <c r="G37" s="26">
        <v>723</v>
      </c>
      <c r="H37" s="26">
        <v>686</v>
      </c>
      <c r="I37" s="26">
        <v>334</v>
      </c>
      <c r="J37" s="27">
        <v>1542</v>
      </c>
      <c r="K37" s="28">
        <v>879</v>
      </c>
      <c r="L37" s="26">
        <v>646</v>
      </c>
      <c r="M37" s="26">
        <v>801</v>
      </c>
      <c r="N37" s="26">
        <v>1773</v>
      </c>
      <c r="O37" s="26">
        <v>458</v>
      </c>
      <c r="P37" s="26">
        <v>658</v>
      </c>
      <c r="Q37" s="26">
        <v>313</v>
      </c>
      <c r="R37" s="26">
        <v>361</v>
      </c>
      <c r="S37" s="26">
        <v>635</v>
      </c>
      <c r="T37" s="73" t="s">
        <v>37</v>
      </c>
      <c r="V37" s="133">
        <f t="shared" si="0"/>
        <v>4653</v>
      </c>
      <c r="W37" s="133">
        <f t="shared" si="1"/>
        <v>1701</v>
      </c>
      <c r="X37" s="133">
        <f t="shared" si="2"/>
        <v>1652</v>
      </c>
      <c r="Y37" s="133">
        <f t="shared" si="3"/>
        <v>1876</v>
      </c>
      <c r="Z37" s="133">
        <f t="shared" si="4"/>
        <v>1240</v>
      </c>
      <c r="AA37" s="133">
        <f t="shared" si="5"/>
        <v>1851</v>
      </c>
      <c r="AB37" s="133">
        <f t="shared" si="6"/>
        <v>2419</v>
      </c>
    </row>
    <row r="38" spans="1:28" s="6" customFormat="1" ht="12.75" customHeight="1" x14ac:dyDescent="0.2">
      <c r="A38" s="81" t="s">
        <v>38</v>
      </c>
      <c r="B38" s="25">
        <v>7778</v>
      </c>
      <c r="C38" s="26">
        <v>313</v>
      </c>
      <c r="D38" s="26">
        <v>3219</v>
      </c>
      <c r="E38" s="26">
        <v>950</v>
      </c>
      <c r="F38" s="26">
        <v>280</v>
      </c>
      <c r="G38" s="26">
        <v>697</v>
      </c>
      <c r="H38" s="26">
        <v>586</v>
      </c>
      <c r="I38" s="26">
        <v>252</v>
      </c>
      <c r="J38" s="27">
        <v>1456</v>
      </c>
      <c r="K38" s="28">
        <v>766</v>
      </c>
      <c r="L38" s="26">
        <v>568</v>
      </c>
      <c r="M38" s="26">
        <v>674</v>
      </c>
      <c r="N38" s="26">
        <v>1447</v>
      </c>
      <c r="O38" s="26">
        <v>378</v>
      </c>
      <c r="P38" s="26">
        <v>514</v>
      </c>
      <c r="Q38" s="26">
        <v>303</v>
      </c>
      <c r="R38" s="26">
        <v>373</v>
      </c>
      <c r="S38" s="26">
        <v>498</v>
      </c>
      <c r="T38" s="82" t="s">
        <v>38</v>
      </c>
      <c r="V38" s="133">
        <f t="shared" si="0"/>
        <v>3900</v>
      </c>
      <c r="W38" s="133">
        <f t="shared" si="1"/>
        <v>1536</v>
      </c>
      <c r="X38" s="133">
        <f t="shared" si="2"/>
        <v>1491</v>
      </c>
      <c r="Y38" s="133">
        <f t="shared" si="3"/>
        <v>1708</v>
      </c>
      <c r="Z38" s="133">
        <f t="shared" si="4"/>
        <v>1139</v>
      </c>
      <c r="AA38" s="133">
        <f t="shared" si="5"/>
        <v>1485</v>
      </c>
      <c r="AB38" s="133">
        <f t="shared" si="6"/>
        <v>2015</v>
      </c>
    </row>
    <row r="39" spans="1:28" s="6" customFormat="1" ht="12.75" customHeight="1" x14ac:dyDescent="0.2">
      <c r="A39" s="72" t="s">
        <v>120</v>
      </c>
      <c r="B39" s="25">
        <v>2118</v>
      </c>
      <c r="C39" s="26">
        <v>102</v>
      </c>
      <c r="D39" s="26">
        <v>663</v>
      </c>
      <c r="E39" s="26">
        <v>65</v>
      </c>
      <c r="F39" s="26">
        <v>-9</v>
      </c>
      <c r="G39" s="26">
        <v>26</v>
      </c>
      <c r="H39" s="26">
        <v>100</v>
      </c>
      <c r="I39" s="26">
        <v>82</v>
      </c>
      <c r="J39" s="27">
        <v>86</v>
      </c>
      <c r="K39" s="28">
        <v>113</v>
      </c>
      <c r="L39" s="26">
        <v>78</v>
      </c>
      <c r="M39" s="26">
        <v>127</v>
      </c>
      <c r="N39" s="12">
        <v>326</v>
      </c>
      <c r="O39" s="26">
        <v>80</v>
      </c>
      <c r="P39" s="26">
        <v>144</v>
      </c>
      <c r="Q39" s="26">
        <v>10</v>
      </c>
      <c r="R39" s="26">
        <v>-12</v>
      </c>
      <c r="S39" s="26">
        <v>137</v>
      </c>
      <c r="T39" s="73" t="s">
        <v>120</v>
      </c>
      <c r="V39" s="133">
        <f t="shared" si="0"/>
        <v>753</v>
      </c>
      <c r="W39" s="133">
        <f t="shared" si="1"/>
        <v>165</v>
      </c>
      <c r="X39" s="133">
        <f t="shared" si="2"/>
        <v>161</v>
      </c>
      <c r="Y39" s="133">
        <f t="shared" si="3"/>
        <v>168</v>
      </c>
      <c r="Z39" s="133">
        <f t="shared" si="4"/>
        <v>101</v>
      </c>
      <c r="AA39" s="133">
        <f t="shared" si="5"/>
        <v>366</v>
      </c>
      <c r="AB39" s="133">
        <f t="shared" si="6"/>
        <v>404</v>
      </c>
    </row>
    <row r="40" spans="1:28" s="6" customFormat="1" ht="12.75" customHeight="1" x14ac:dyDescent="0.2">
      <c r="A40" s="72" t="s">
        <v>121</v>
      </c>
      <c r="B40" s="25">
        <v>-331</v>
      </c>
      <c r="C40" s="26">
        <v>23</v>
      </c>
      <c r="D40" s="26">
        <v>244</v>
      </c>
      <c r="E40" s="12">
        <v>-93</v>
      </c>
      <c r="F40" s="26">
        <v>-86</v>
      </c>
      <c r="G40" s="26">
        <v>-164</v>
      </c>
      <c r="H40" s="26">
        <v>22</v>
      </c>
      <c r="I40" s="26">
        <v>-16</v>
      </c>
      <c r="J40" s="27">
        <v>-131</v>
      </c>
      <c r="K40" s="28">
        <v>4</v>
      </c>
      <c r="L40" s="26">
        <v>-64</v>
      </c>
      <c r="M40" s="26">
        <v>-98</v>
      </c>
      <c r="N40" s="26">
        <v>-4</v>
      </c>
      <c r="O40" s="26">
        <v>11</v>
      </c>
      <c r="P40" s="26">
        <v>29</v>
      </c>
      <c r="Q40" s="26">
        <v>-4</v>
      </c>
      <c r="R40" s="26">
        <v>-113</v>
      </c>
      <c r="S40" s="26">
        <v>109</v>
      </c>
      <c r="T40" s="73" t="s">
        <v>121</v>
      </c>
      <c r="V40" s="133">
        <f t="shared" si="0"/>
        <v>251</v>
      </c>
      <c r="W40" s="133">
        <f t="shared" si="1"/>
        <v>-71</v>
      </c>
      <c r="X40" s="133">
        <f t="shared" si="2"/>
        <v>-221</v>
      </c>
      <c r="Y40" s="133">
        <f t="shared" si="3"/>
        <v>-147</v>
      </c>
      <c r="Z40" s="133">
        <f t="shared" si="4"/>
        <v>-109</v>
      </c>
      <c r="AA40" s="133">
        <f t="shared" si="5"/>
        <v>34</v>
      </c>
      <c r="AB40" s="133">
        <f t="shared" si="6"/>
        <v>-68</v>
      </c>
    </row>
    <row r="41" spans="1:28" s="6" customFormat="1" ht="12.75" customHeight="1" x14ac:dyDescent="0.2">
      <c r="A41" s="81" t="s">
        <v>39</v>
      </c>
      <c r="B41" s="25">
        <v>2433</v>
      </c>
      <c r="C41" s="33">
        <v>40</v>
      </c>
      <c r="D41" s="33">
        <v>660</v>
      </c>
      <c r="E41" s="33">
        <v>132</v>
      </c>
      <c r="F41" s="33">
        <v>45</v>
      </c>
      <c r="G41" s="33">
        <v>144</v>
      </c>
      <c r="H41" s="33">
        <v>98</v>
      </c>
      <c r="I41" s="33">
        <v>59</v>
      </c>
      <c r="J41" s="34">
        <v>226</v>
      </c>
      <c r="K41" s="35">
        <v>151</v>
      </c>
      <c r="L41" s="33">
        <v>86</v>
      </c>
      <c r="M41" s="33">
        <v>173</v>
      </c>
      <c r="N41" s="33">
        <v>274</v>
      </c>
      <c r="O41" s="33">
        <v>67</v>
      </c>
      <c r="P41" s="33">
        <v>75</v>
      </c>
      <c r="Q41" s="33">
        <v>71</v>
      </c>
      <c r="R41" s="33">
        <v>87</v>
      </c>
      <c r="S41" s="33">
        <v>45</v>
      </c>
      <c r="T41" s="82" t="s">
        <v>39</v>
      </c>
      <c r="V41" s="133">
        <f t="shared" si="0"/>
        <v>798</v>
      </c>
      <c r="W41" s="133">
        <f t="shared" si="1"/>
        <v>230</v>
      </c>
      <c r="X41" s="133">
        <f t="shared" si="2"/>
        <v>264</v>
      </c>
      <c r="Y41" s="133">
        <f t="shared" si="3"/>
        <v>285</v>
      </c>
      <c r="Z41" s="133">
        <f t="shared" si="4"/>
        <v>238</v>
      </c>
      <c r="AA41" s="133">
        <f t="shared" si="5"/>
        <v>258</v>
      </c>
      <c r="AB41" s="133">
        <f t="shared" si="6"/>
        <v>360</v>
      </c>
    </row>
    <row r="42" spans="1:28" s="6" customFormat="1" ht="12.75" customHeight="1" x14ac:dyDescent="0.2">
      <c r="A42" s="72" t="s">
        <v>40</v>
      </c>
      <c r="B42" s="25">
        <v>1265</v>
      </c>
      <c r="C42" s="26">
        <v>21</v>
      </c>
      <c r="D42" s="26">
        <v>345</v>
      </c>
      <c r="E42" s="26">
        <v>85</v>
      </c>
      <c r="F42" s="26">
        <v>30</v>
      </c>
      <c r="G42" s="26">
        <v>93</v>
      </c>
      <c r="H42" s="26">
        <v>39</v>
      </c>
      <c r="I42" s="26">
        <v>34</v>
      </c>
      <c r="J42" s="27">
        <v>113</v>
      </c>
      <c r="K42" s="28">
        <v>65</v>
      </c>
      <c r="L42" s="26">
        <v>44</v>
      </c>
      <c r="M42" s="26">
        <v>81</v>
      </c>
      <c r="N42" s="26">
        <v>142</v>
      </c>
      <c r="O42" s="26">
        <v>37</v>
      </c>
      <c r="P42" s="26">
        <v>42</v>
      </c>
      <c r="Q42" s="26">
        <v>35</v>
      </c>
      <c r="R42" s="26">
        <v>29</v>
      </c>
      <c r="S42" s="26">
        <v>30</v>
      </c>
      <c r="T42" s="73" t="s">
        <v>40</v>
      </c>
      <c r="V42" s="133">
        <f t="shared" si="0"/>
        <v>417</v>
      </c>
      <c r="W42" s="133">
        <f t="shared" si="1"/>
        <v>124</v>
      </c>
      <c r="X42" s="133">
        <f t="shared" si="2"/>
        <v>165</v>
      </c>
      <c r="Y42" s="133">
        <f t="shared" si="3"/>
        <v>147</v>
      </c>
      <c r="Z42" s="133">
        <f t="shared" si="4"/>
        <v>94</v>
      </c>
      <c r="AA42" s="133">
        <f t="shared" si="5"/>
        <v>132</v>
      </c>
      <c r="AB42" s="133">
        <f t="shared" si="6"/>
        <v>186</v>
      </c>
    </row>
    <row r="43" spans="1:28" s="7" customFormat="1" ht="12.75" customHeight="1" x14ac:dyDescent="0.2">
      <c r="A43" s="83" t="s">
        <v>55</v>
      </c>
      <c r="B43" s="36">
        <v>43.868583970000003</v>
      </c>
      <c r="C43" s="37">
        <v>45.413498300000001</v>
      </c>
      <c r="D43" s="37">
        <v>42.932117509999998</v>
      </c>
      <c r="E43" s="37">
        <v>43.468522360000001</v>
      </c>
      <c r="F43" s="37">
        <v>45.13533855</v>
      </c>
      <c r="G43" s="37">
        <v>44.83530124</v>
      </c>
      <c r="H43" s="37">
        <v>42.58874093</v>
      </c>
      <c r="I43" s="37">
        <v>46.658585909999999</v>
      </c>
      <c r="J43" s="38">
        <v>43.998172449999998</v>
      </c>
      <c r="K43" s="39">
        <v>43.638251580000002</v>
      </c>
      <c r="L43" s="37">
        <v>44.527926530000002</v>
      </c>
      <c r="M43" s="37">
        <v>44.329671670000003</v>
      </c>
      <c r="N43" s="37">
        <v>44.310988010000003</v>
      </c>
      <c r="O43" s="37">
        <v>42.924916240000002</v>
      </c>
      <c r="P43" s="37">
        <v>44.832152059999999</v>
      </c>
      <c r="Q43" s="37">
        <v>43.29620954</v>
      </c>
      <c r="R43" s="37">
        <v>44.401589700000002</v>
      </c>
      <c r="S43" s="37">
        <v>42.536233029999998</v>
      </c>
      <c r="T43" s="84" t="s">
        <v>45</v>
      </c>
      <c r="V43" s="133">
        <f t="shared" si="0"/>
        <v>129.15324329000001</v>
      </c>
      <c r="W43" s="133">
        <f t="shared" si="1"/>
        <v>86.057263290000009</v>
      </c>
      <c r="X43" s="133">
        <f t="shared" si="2"/>
        <v>134.80279185000001</v>
      </c>
      <c r="Y43" s="133">
        <f t="shared" si="3"/>
        <v>90.656758359999998</v>
      </c>
      <c r="Z43" s="133">
        <f t="shared" si="4"/>
        <v>88.039841280000005</v>
      </c>
      <c r="AA43" s="133">
        <f t="shared" si="5"/>
        <v>132.279403</v>
      </c>
      <c r="AB43" s="133">
        <f t="shared" si="6"/>
        <v>88.838914540000005</v>
      </c>
    </row>
    <row r="44" spans="1:28" s="7" customFormat="1" ht="12.75" customHeight="1" x14ac:dyDescent="0.2">
      <c r="A44" s="85" t="s">
        <v>31</v>
      </c>
      <c r="B44" s="36">
        <v>42.507919559999998</v>
      </c>
      <c r="C44" s="37">
        <v>43.502173280000001</v>
      </c>
      <c r="D44" s="37">
        <v>41.53572819</v>
      </c>
      <c r="E44" s="37">
        <v>42.337367219999997</v>
      </c>
      <c r="F44" s="37">
        <v>43.847398339999998</v>
      </c>
      <c r="G44" s="37">
        <v>43.468295900000001</v>
      </c>
      <c r="H44" s="37">
        <v>41.134954469999997</v>
      </c>
      <c r="I44" s="40">
        <v>45.212215780000001</v>
      </c>
      <c r="J44" s="41">
        <v>42.516555680000003</v>
      </c>
      <c r="K44" s="39">
        <v>42.406412070000002</v>
      </c>
      <c r="L44" s="37">
        <v>43.439669119999998</v>
      </c>
      <c r="M44" s="37">
        <v>42.84861806</v>
      </c>
      <c r="N44" s="37">
        <v>42.799932769999998</v>
      </c>
      <c r="O44" s="37">
        <v>41.944680419999997</v>
      </c>
      <c r="P44" s="37">
        <v>43.578542640000002</v>
      </c>
      <c r="Q44" s="37">
        <v>42.186224490000001</v>
      </c>
      <c r="R44" s="37">
        <v>43.252073840000001</v>
      </c>
      <c r="S44" s="37">
        <v>41.346617969999997</v>
      </c>
      <c r="T44" s="86" t="s">
        <v>31</v>
      </c>
      <c r="V44" s="133">
        <f t="shared" si="0"/>
        <v>125.6666331</v>
      </c>
      <c r="W44" s="133">
        <f t="shared" si="1"/>
        <v>83.472321690000001</v>
      </c>
      <c r="X44" s="133">
        <f t="shared" si="2"/>
        <v>130.89423687999999</v>
      </c>
      <c r="Y44" s="133">
        <f t="shared" si="3"/>
        <v>87.728771460000004</v>
      </c>
      <c r="Z44" s="133">
        <f t="shared" si="4"/>
        <v>85.658485909999996</v>
      </c>
      <c r="AA44" s="133">
        <f t="shared" si="5"/>
        <v>127.69740931</v>
      </c>
      <c r="AB44" s="133">
        <f t="shared" si="6"/>
        <v>86.239601889999989</v>
      </c>
    </row>
    <row r="45" spans="1:28" s="7" customFormat="1" ht="12.75" customHeight="1" x14ac:dyDescent="0.2">
      <c r="A45" s="85" t="s">
        <v>32</v>
      </c>
      <c r="B45" s="36">
        <v>45.193592760000001</v>
      </c>
      <c r="C45" s="37">
        <v>47.309167979999998</v>
      </c>
      <c r="D45" s="37">
        <v>44.259301880000002</v>
      </c>
      <c r="E45" s="37">
        <v>44.587519790000002</v>
      </c>
      <c r="F45" s="37">
        <v>46.427091330000003</v>
      </c>
      <c r="G45" s="37">
        <v>46.154555500000001</v>
      </c>
      <c r="H45" s="37">
        <v>44.119339050000001</v>
      </c>
      <c r="I45" s="38">
        <v>48.088539939999997</v>
      </c>
      <c r="J45" s="38">
        <v>45.428697149999998</v>
      </c>
      <c r="K45" s="39">
        <v>44.88159538</v>
      </c>
      <c r="L45" s="37">
        <v>45.582890259999999</v>
      </c>
      <c r="M45" s="37">
        <v>45.76234299</v>
      </c>
      <c r="N45" s="37">
        <v>45.775368610000001</v>
      </c>
      <c r="O45" s="37">
        <v>43.912945970000003</v>
      </c>
      <c r="P45" s="37">
        <v>46.034916750000001</v>
      </c>
      <c r="Q45" s="37">
        <v>44.409982939999999</v>
      </c>
      <c r="R45" s="37">
        <v>45.543765960000002</v>
      </c>
      <c r="S45" s="37">
        <v>43.712401880000002</v>
      </c>
      <c r="T45" s="87" t="s">
        <v>32</v>
      </c>
      <c r="V45" s="133">
        <f t="shared" si="0"/>
        <v>132.58223079000001</v>
      </c>
      <c r="W45" s="133">
        <f t="shared" si="1"/>
        <v>88.706858839999995</v>
      </c>
      <c r="X45" s="133">
        <f t="shared" si="2"/>
        <v>138.61656358000002</v>
      </c>
      <c r="Y45" s="133">
        <f t="shared" si="3"/>
        <v>93.517237089999995</v>
      </c>
      <c r="Z45" s="133">
        <f t="shared" si="4"/>
        <v>90.425361339999995</v>
      </c>
      <c r="AA45" s="133">
        <f t="shared" si="5"/>
        <v>136.78391284999998</v>
      </c>
      <c r="AB45" s="133">
        <f t="shared" si="6"/>
        <v>91.35825887</v>
      </c>
    </row>
    <row r="46" spans="1:28" s="7" customFormat="1" ht="12.75" customHeight="1" x14ac:dyDescent="0.2">
      <c r="A46" s="88" t="s">
        <v>56</v>
      </c>
      <c r="B46" s="36">
        <v>146.91892780000001</v>
      </c>
      <c r="C46" s="37">
        <v>183.77789870000001</v>
      </c>
      <c r="D46" s="37">
        <v>128.45734759999999</v>
      </c>
      <c r="E46" s="37">
        <v>142.86184750000001</v>
      </c>
      <c r="F46" s="37">
        <v>174.35203089999999</v>
      </c>
      <c r="G46" s="37">
        <v>167.86850480000001</v>
      </c>
      <c r="H46" s="37">
        <v>130.31301479999999</v>
      </c>
      <c r="I46" s="37">
        <v>197.56299050000001</v>
      </c>
      <c r="J46" s="38">
        <v>150.5443425</v>
      </c>
      <c r="K46" s="39">
        <v>144.9969801</v>
      </c>
      <c r="L46" s="37">
        <v>159.69341750000001</v>
      </c>
      <c r="M46" s="37">
        <v>152.26093399999999</v>
      </c>
      <c r="N46" s="37">
        <v>155.39219779999999</v>
      </c>
      <c r="O46" s="37">
        <v>127.4213448</v>
      </c>
      <c r="P46" s="37">
        <v>167.95674450000001</v>
      </c>
      <c r="Q46" s="37">
        <v>132.11177280000001</v>
      </c>
      <c r="R46" s="37">
        <v>156.1486754</v>
      </c>
      <c r="S46" s="37">
        <v>130.18567640000001</v>
      </c>
      <c r="T46" s="84" t="s">
        <v>56</v>
      </c>
      <c r="V46" s="133">
        <f t="shared" si="0"/>
        <v>387.99046520000002</v>
      </c>
      <c r="W46" s="133">
        <f t="shared" si="1"/>
        <v>273.17486229999997</v>
      </c>
      <c r="X46" s="133">
        <f t="shared" si="2"/>
        <v>510.17728020000004</v>
      </c>
      <c r="Y46" s="133">
        <f t="shared" si="3"/>
        <v>348.10733300000004</v>
      </c>
      <c r="Z46" s="133">
        <f t="shared" si="4"/>
        <v>301.14565549999998</v>
      </c>
      <c r="AA46" s="133">
        <f t="shared" si="5"/>
        <v>466.22450909999998</v>
      </c>
      <c r="AB46" s="133">
        <f t="shared" si="6"/>
        <v>315.08561529999997</v>
      </c>
    </row>
    <row r="47" spans="1:28" s="7" customFormat="1" ht="12.75" customHeight="1" x14ac:dyDescent="0.2">
      <c r="A47" s="88" t="s">
        <v>85</v>
      </c>
      <c r="B47" s="36">
        <v>64.912406529999998</v>
      </c>
      <c r="C47" s="37">
        <v>49.761861439999997</v>
      </c>
      <c r="D47" s="37">
        <v>182.5560849</v>
      </c>
      <c r="E47" s="37">
        <v>36.719806849999998</v>
      </c>
      <c r="F47" s="37">
        <v>38.721454170000001</v>
      </c>
      <c r="G47" s="37">
        <v>49.523662620000003</v>
      </c>
      <c r="H47" s="37">
        <v>41.521704489999998</v>
      </c>
      <c r="I47" s="37">
        <v>46.8661697</v>
      </c>
      <c r="J47" s="38">
        <v>73.764013439999999</v>
      </c>
      <c r="K47" s="39">
        <v>40.149205000000002</v>
      </c>
      <c r="L47" s="37">
        <v>69.734962420000002</v>
      </c>
      <c r="M47" s="37">
        <v>78.558227209999998</v>
      </c>
      <c r="N47" s="37">
        <v>81.402563110000003</v>
      </c>
      <c r="O47" s="37">
        <v>43.546717280000003</v>
      </c>
      <c r="P47" s="37">
        <v>46.127955049999997</v>
      </c>
      <c r="Q47" s="37">
        <v>53.688993490000001</v>
      </c>
      <c r="R47" s="37">
        <v>32.074673859999997</v>
      </c>
      <c r="S47" s="37">
        <v>70.679054309999998</v>
      </c>
      <c r="T47" s="84" t="s">
        <v>86</v>
      </c>
      <c r="V47" s="133">
        <f t="shared" si="0"/>
        <v>279.79179567</v>
      </c>
      <c r="W47" s="133">
        <f t="shared" si="1"/>
        <v>78.241511339999988</v>
      </c>
      <c r="X47" s="133">
        <f t="shared" si="2"/>
        <v>134.37307183999999</v>
      </c>
      <c r="Y47" s="133">
        <f t="shared" si="3"/>
        <v>120.63018314</v>
      </c>
      <c r="Z47" s="133">
        <f t="shared" si="4"/>
        <v>72.223878859999999</v>
      </c>
      <c r="AA47" s="133">
        <f t="shared" si="5"/>
        <v>198.99914296</v>
      </c>
      <c r="AB47" s="133">
        <f t="shared" si="6"/>
        <v>151.13752553</v>
      </c>
    </row>
    <row r="48" spans="1:28" s="6" customFormat="1" ht="12.75" customHeight="1" x14ac:dyDescent="0.2">
      <c r="A48" s="72" t="s">
        <v>43</v>
      </c>
      <c r="B48" s="123">
        <v>412651</v>
      </c>
      <c r="C48" s="26">
        <v>8968</v>
      </c>
      <c r="D48" s="26">
        <v>113520</v>
      </c>
      <c r="E48" s="26">
        <v>21362</v>
      </c>
      <c r="F48" s="26">
        <v>9325</v>
      </c>
      <c r="G48" s="26">
        <v>30966</v>
      </c>
      <c r="H48" s="26">
        <v>11393</v>
      </c>
      <c r="I48" s="26">
        <v>7956</v>
      </c>
      <c r="J48" s="27">
        <v>38542</v>
      </c>
      <c r="K48" s="28">
        <v>20314</v>
      </c>
      <c r="L48" s="26">
        <v>13471</v>
      </c>
      <c r="M48" s="26">
        <v>25308</v>
      </c>
      <c r="N48" s="26">
        <v>58226</v>
      </c>
      <c r="O48" s="26">
        <v>11892</v>
      </c>
      <c r="P48" s="26">
        <v>17274</v>
      </c>
      <c r="Q48" s="26">
        <v>7728</v>
      </c>
      <c r="R48" s="26">
        <v>7270</v>
      </c>
      <c r="S48" s="26">
        <v>9136</v>
      </c>
      <c r="T48" s="73" t="s">
        <v>43</v>
      </c>
      <c r="V48" s="133">
        <f t="shared" si="0"/>
        <v>133140</v>
      </c>
      <c r="W48" s="133">
        <f t="shared" si="1"/>
        <v>32755</v>
      </c>
      <c r="X48" s="133">
        <f t="shared" si="2"/>
        <v>57565</v>
      </c>
      <c r="Y48" s="133">
        <f t="shared" si="3"/>
        <v>46498</v>
      </c>
      <c r="Z48" s="133">
        <f t="shared" si="4"/>
        <v>27584</v>
      </c>
      <c r="AA48" s="133">
        <f t="shared" si="5"/>
        <v>43412</v>
      </c>
      <c r="AB48" s="133">
        <f t="shared" si="6"/>
        <v>71697</v>
      </c>
    </row>
    <row r="49" spans="1:28" s="7" customFormat="1" ht="12.75" customHeight="1" x14ac:dyDescent="0.2">
      <c r="A49" s="88" t="s">
        <v>44</v>
      </c>
      <c r="B49" s="36">
        <v>63.203174778218887</v>
      </c>
      <c r="C49" s="37">
        <v>64.699516629391823</v>
      </c>
      <c r="D49" s="37">
        <v>67.316188025166483</v>
      </c>
      <c r="E49" s="37">
        <v>51.526846447006612</v>
      </c>
      <c r="F49" s="37">
        <v>51.042750013684376</v>
      </c>
      <c r="G49" s="37">
        <v>66.965096665369146</v>
      </c>
      <c r="H49" s="37">
        <v>56.608367286097582</v>
      </c>
      <c r="I49" s="37">
        <v>44.084889455311135</v>
      </c>
      <c r="J49" s="38">
        <v>70.43751599108154</v>
      </c>
      <c r="K49" s="129">
        <v>60.137955534503682</v>
      </c>
      <c r="L49" s="37">
        <v>59.619384819650364</v>
      </c>
      <c r="M49" s="37">
        <v>56.106590994745829</v>
      </c>
      <c r="N49" s="37">
        <v>71.357141106399666</v>
      </c>
      <c r="O49" s="37">
        <v>60.371611331099608</v>
      </c>
      <c r="P49" s="37">
        <v>69.563466494845358</v>
      </c>
      <c r="Q49" s="37">
        <v>54.855195911413965</v>
      </c>
      <c r="R49" s="37">
        <v>42.333896232457931</v>
      </c>
      <c r="S49" s="37">
        <v>72.118724344805813</v>
      </c>
      <c r="T49" s="84" t="s">
        <v>44</v>
      </c>
      <c r="V49" s="133">
        <f t="shared" si="0"/>
        <v>182.54299526768006</v>
      </c>
      <c r="W49" s="133">
        <f t="shared" si="1"/>
        <v>108.13521373310419</v>
      </c>
      <c r="X49" s="133">
        <f t="shared" si="2"/>
        <v>187.57131317389889</v>
      </c>
      <c r="Y49" s="133">
        <f t="shared" si="3"/>
        <v>114.52240544639267</v>
      </c>
      <c r="Z49" s="133">
        <f t="shared" si="4"/>
        <v>102.47185176696161</v>
      </c>
      <c r="AA49" s="133">
        <f t="shared" si="5"/>
        <v>192.92483196894347</v>
      </c>
      <c r="AB49" s="133">
        <f t="shared" si="6"/>
        <v>130.97652592605004</v>
      </c>
    </row>
    <row r="50" spans="1:28" x14ac:dyDescent="0.2">
      <c r="A50" s="128"/>
      <c r="B50" s="124"/>
      <c r="C50" s="125"/>
      <c r="D50" s="125"/>
      <c r="E50" s="125"/>
      <c r="F50" s="125"/>
      <c r="G50" s="125"/>
      <c r="H50" s="125"/>
      <c r="I50" s="125"/>
      <c r="J50" s="126"/>
      <c r="K50" s="127"/>
      <c r="L50" s="125"/>
      <c r="M50" s="125"/>
      <c r="N50" s="125"/>
      <c r="O50" s="125"/>
      <c r="P50" s="125"/>
      <c r="Q50" s="125"/>
      <c r="R50" s="125"/>
      <c r="S50" s="125"/>
      <c r="V50" s="133">
        <f t="shared" si="0"/>
        <v>0</v>
      </c>
      <c r="W50" s="133">
        <f t="shared" si="1"/>
        <v>0</v>
      </c>
      <c r="X50" s="133">
        <f t="shared" si="2"/>
        <v>0</v>
      </c>
      <c r="Y50" s="133">
        <f t="shared" si="3"/>
        <v>0</v>
      </c>
      <c r="Z50" s="133">
        <f t="shared" si="4"/>
        <v>0</v>
      </c>
      <c r="AA50" s="133">
        <f t="shared" si="5"/>
        <v>0</v>
      </c>
      <c r="AB50" s="133">
        <f t="shared" si="6"/>
        <v>0</v>
      </c>
    </row>
    <row r="51" spans="1:28" s="7" customFormat="1" ht="24.75" customHeight="1" x14ac:dyDescent="0.2">
      <c r="A51" s="110" t="s">
        <v>105</v>
      </c>
      <c r="B51" s="121"/>
      <c r="C51" s="118"/>
      <c r="D51" s="118"/>
      <c r="E51" s="118"/>
      <c r="F51" s="122"/>
      <c r="G51" s="118"/>
      <c r="H51" s="118"/>
      <c r="I51" s="118"/>
      <c r="J51" s="119"/>
      <c r="K51" s="120"/>
      <c r="L51" s="118"/>
      <c r="M51" s="118"/>
      <c r="N51" s="118"/>
      <c r="O51" s="118"/>
      <c r="P51" s="118"/>
      <c r="Q51" s="118"/>
      <c r="R51" s="118"/>
      <c r="S51" s="118"/>
      <c r="T51" s="115" t="s">
        <v>105</v>
      </c>
      <c r="V51" s="133">
        <f t="shared" si="0"/>
        <v>0</v>
      </c>
      <c r="W51" s="133">
        <f t="shared" si="1"/>
        <v>0</v>
      </c>
      <c r="X51" s="133">
        <f t="shared" si="2"/>
        <v>0</v>
      </c>
      <c r="Y51" s="133">
        <f t="shared" si="3"/>
        <v>0</v>
      </c>
      <c r="Z51" s="133">
        <f t="shared" si="4"/>
        <v>0</v>
      </c>
      <c r="AA51" s="133">
        <f t="shared" si="5"/>
        <v>0</v>
      </c>
      <c r="AB51" s="133">
        <f t="shared" si="6"/>
        <v>0</v>
      </c>
    </row>
    <row r="52" spans="1:28" s="7" customFormat="1" ht="12.75" customHeight="1" x14ac:dyDescent="0.2">
      <c r="A52" s="111" t="s">
        <v>87</v>
      </c>
      <c r="B52" s="25">
        <v>72</v>
      </c>
      <c r="C52" s="26">
        <v>2</v>
      </c>
      <c r="D52" s="26">
        <v>8</v>
      </c>
      <c r="E52" s="26">
        <v>7</v>
      </c>
      <c r="F52" s="26">
        <v>4</v>
      </c>
      <c r="G52" s="26">
        <v>6</v>
      </c>
      <c r="H52" s="26">
        <v>1</v>
      </c>
      <c r="I52" s="26">
        <v>5</v>
      </c>
      <c r="J52" s="27">
        <v>3</v>
      </c>
      <c r="K52" s="28">
        <v>3</v>
      </c>
      <c r="L52" s="26">
        <v>2</v>
      </c>
      <c r="M52" s="26">
        <v>5</v>
      </c>
      <c r="N52" s="26">
        <v>9</v>
      </c>
      <c r="O52" s="26">
        <v>5</v>
      </c>
      <c r="P52" s="26">
        <v>4</v>
      </c>
      <c r="Q52" s="26">
        <v>3</v>
      </c>
      <c r="R52" s="26">
        <v>3</v>
      </c>
      <c r="S52" s="26">
        <v>2</v>
      </c>
      <c r="T52" s="116" t="s">
        <v>87</v>
      </c>
      <c r="V52" s="133">
        <f t="shared" si="0"/>
        <v>16</v>
      </c>
      <c r="W52" s="133">
        <f t="shared" si="1"/>
        <v>8</v>
      </c>
      <c r="X52" s="133">
        <f t="shared" si="2"/>
        <v>14</v>
      </c>
      <c r="Y52" s="133">
        <f t="shared" si="3"/>
        <v>8</v>
      </c>
      <c r="Z52" s="133">
        <f t="shared" si="4"/>
        <v>6</v>
      </c>
      <c r="AA52" s="133">
        <f t="shared" si="5"/>
        <v>9</v>
      </c>
      <c r="AB52" s="133">
        <f t="shared" si="6"/>
        <v>11</v>
      </c>
    </row>
    <row r="53" spans="1:28" s="7" customFormat="1" ht="12.75" customHeight="1" x14ac:dyDescent="0.2">
      <c r="A53" s="111" t="s">
        <v>88</v>
      </c>
      <c r="B53" s="25">
        <v>3262</v>
      </c>
      <c r="C53" s="26">
        <v>51</v>
      </c>
      <c r="D53" s="26">
        <v>614</v>
      </c>
      <c r="E53" s="26">
        <v>165</v>
      </c>
      <c r="F53" s="26">
        <v>140</v>
      </c>
      <c r="G53" s="26">
        <v>245</v>
      </c>
      <c r="H53" s="26">
        <v>31</v>
      </c>
      <c r="I53" s="26">
        <v>182</v>
      </c>
      <c r="J53" s="27">
        <v>475</v>
      </c>
      <c r="K53" s="28">
        <v>96</v>
      </c>
      <c r="L53" s="26">
        <v>119</v>
      </c>
      <c r="M53" s="26">
        <v>135</v>
      </c>
      <c r="N53" s="26">
        <v>389</v>
      </c>
      <c r="O53" s="26">
        <v>204</v>
      </c>
      <c r="P53" s="26">
        <v>200</v>
      </c>
      <c r="Q53" s="26">
        <v>124</v>
      </c>
      <c r="R53" s="26">
        <v>53</v>
      </c>
      <c r="S53" s="26">
        <v>39</v>
      </c>
      <c r="T53" s="116" t="s">
        <v>88</v>
      </c>
      <c r="V53" s="133">
        <f t="shared" si="0"/>
        <v>942</v>
      </c>
      <c r="W53" s="133">
        <f t="shared" si="1"/>
        <v>196</v>
      </c>
      <c r="X53" s="133">
        <f t="shared" si="2"/>
        <v>585</v>
      </c>
      <c r="Y53" s="133">
        <f t="shared" si="3"/>
        <v>657</v>
      </c>
      <c r="Z53" s="133">
        <f t="shared" si="4"/>
        <v>149</v>
      </c>
      <c r="AA53" s="133">
        <f t="shared" si="5"/>
        <v>225</v>
      </c>
      <c r="AB53" s="133">
        <f t="shared" si="6"/>
        <v>508</v>
      </c>
    </row>
    <row r="54" spans="1:28" s="7" customFormat="1" ht="12.75" customHeight="1" x14ac:dyDescent="0.2">
      <c r="A54" s="111" t="s">
        <v>89</v>
      </c>
      <c r="B54" s="25">
        <v>531</v>
      </c>
      <c r="C54" s="26">
        <v>18</v>
      </c>
      <c r="D54" s="26">
        <v>74</v>
      </c>
      <c r="E54" s="26">
        <v>31</v>
      </c>
      <c r="F54" s="26">
        <v>20</v>
      </c>
      <c r="G54" s="26">
        <v>52</v>
      </c>
      <c r="H54" s="26">
        <v>15</v>
      </c>
      <c r="I54" s="26">
        <v>15</v>
      </c>
      <c r="J54" s="27">
        <v>36</v>
      </c>
      <c r="K54" s="28">
        <v>41</v>
      </c>
      <c r="L54" s="26">
        <v>28</v>
      </c>
      <c r="M54" s="26">
        <v>58</v>
      </c>
      <c r="N54" s="26">
        <v>57</v>
      </c>
      <c r="O54" s="26">
        <v>16</v>
      </c>
      <c r="P54" s="26">
        <v>24</v>
      </c>
      <c r="Q54" s="26">
        <v>12</v>
      </c>
      <c r="R54" s="26">
        <v>21</v>
      </c>
      <c r="S54" s="26">
        <v>13</v>
      </c>
      <c r="T54" s="116" t="s">
        <v>89</v>
      </c>
      <c r="V54" s="133">
        <f t="shared" si="0"/>
        <v>102</v>
      </c>
      <c r="W54" s="133">
        <f t="shared" si="1"/>
        <v>46</v>
      </c>
      <c r="X54" s="133">
        <f t="shared" si="2"/>
        <v>96</v>
      </c>
      <c r="Y54" s="133">
        <f t="shared" si="3"/>
        <v>51</v>
      </c>
      <c r="Z54" s="133">
        <f t="shared" si="4"/>
        <v>62</v>
      </c>
      <c r="AA54" s="133">
        <f t="shared" si="5"/>
        <v>89</v>
      </c>
      <c r="AB54" s="133">
        <f t="shared" si="6"/>
        <v>85</v>
      </c>
    </row>
    <row r="55" spans="1:28" s="7" customFormat="1" ht="12.75" customHeight="1" x14ac:dyDescent="0.2">
      <c r="A55" s="111" t="s">
        <v>90</v>
      </c>
      <c r="B55" s="25">
        <v>366</v>
      </c>
      <c r="C55" s="26">
        <v>9</v>
      </c>
      <c r="D55" s="26">
        <v>61</v>
      </c>
      <c r="E55" s="26">
        <v>28</v>
      </c>
      <c r="F55" s="26">
        <v>14</v>
      </c>
      <c r="G55" s="26">
        <v>42</v>
      </c>
      <c r="H55" s="26">
        <v>14</v>
      </c>
      <c r="I55" s="26">
        <v>12</v>
      </c>
      <c r="J55" s="27">
        <v>22</v>
      </c>
      <c r="K55" s="28">
        <v>28</v>
      </c>
      <c r="L55" s="26">
        <v>11</v>
      </c>
      <c r="M55" s="26">
        <v>31</v>
      </c>
      <c r="N55" s="26">
        <v>34</v>
      </c>
      <c r="O55" s="26">
        <v>10</v>
      </c>
      <c r="P55" s="26">
        <v>20</v>
      </c>
      <c r="Q55" s="26">
        <v>7</v>
      </c>
      <c r="R55" s="26">
        <v>15</v>
      </c>
      <c r="S55" s="26">
        <v>8</v>
      </c>
      <c r="T55" s="116" t="s">
        <v>90</v>
      </c>
      <c r="V55" s="133">
        <f t="shared" si="0"/>
        <v>78</v>
      </c>
      <c r="W55" s="133">
        <f t="shared" si="1"/>
        <v>42</v>
      </c>
      <c r="X55" s="133">
        <f t="shared" si="2"/>
        <v>76</v>
      </c>
      <c r="Y55" s="133">
        <f t="shared" si="3"/>
        <v>34</v>
      </c>
      <c r="Z55" s="133">
        <f t="shared" si="4"/>
        <v>43</v>
      </c>
      <c r="AA55" s="133">
        <f t="shared" si="5"/>
        <v>48</v>
      </c>
      <c r="AB55" s="133">
        <f t="shared" si="6"/>
        <v>45</v>
      </c>
    </row>
    <row r="56" spans="1:28" s="7" customFormat="1" ht="12.75" customHeight="1" x14ac:dyDescent="0.2">
      <c r="A56" s="111" t="s">
        <v>91</v>
      </c>
      <c r="B56" s="25">
        <v>351</v>
      </c>
      <c r="C56" s="26">
        <v>22</v>
      </c>
      <c r="D56" s="26">
        <v>37</v>
      </c>
      <c r="E56" s="26">
        <v>13</v>
      </c>
      <c r="F56" s="26">
        <v>13</v>
      </c>
      <c r="G56" s="26">
        <v>27</v>
      </c>
      <c r="H56" s="26">
        <v>8</v>
      </c>
      <c r="I56" s="26">
        <v>18</v>
      </c>
      <c r="J56" s="27">
        <v>34</v>
      </c>
      <c r="K56" s="28">
        <v>22</v>
      </c>
      <c r="L56" s="26">
        <v>23</v>
      </c>
      <c r="M56" s="26">
        <v>42</v>
      </c>
      <c r="N56" s="26">
        <v>50</v>
      </c>
      <c r="O56" s="26">
        <v>6</v>
      </c>
      <c r="P56" s="26">
        <v>8</v>
      </c>
      <c r="Q56" s="26">
        <v>8</v>
      </c>
      <c r="R56" s="26">
        <v>8</v>
      </c>
      <c r="S56" s="26">
        <v>12</v>
      </c>
      <c r="T56" s="116" t="s">
        <v>91</v>
      </c>
      <c r="V56" s="133">
        <f t="shared" si="0"/>
        <v>51</v>
      </c>
      <c r="W56" s="133">
        <f t="shared" si="1"/>
        <v>21</v>
      </c>
      <c r="X56" s="133">
        <f t="shared" si="2"/>
        <v>48</v>
      </c>
      <c r="Y56" s="133">
        <f t="shared" si="3"/>
        <v>52</v>
      </c>
      <c r="Z56" s="133">
        <f t="shared" si="4"/>
        <v>30</v>
      </c>
      <c r="AA56" s="133">
        <f t="shared" si="5"/>
        <v>76</v>
      </c>
      <c r="AB56" s="133">
        <f t="shared" si="6"/>
        <v>73</v>
      </c>
    </row>
    <row r="57" spans="1:28" s="7" customFormat="1" ht="12.75" customHeight="1" x14ac:dyDescent="0.2">
      <c r="A57" s="111" t="s">
        <v>92</v>
      </c>
      <c r="B57" s="25">
        <v>252</v>
      </c>
      <c r="C57" s="26">
        <v>17</v>
      </c>
      <c r="D57" s="26">
        <v>49</v>
      </c>
      <c r="E57" s="26">
        <v>12</v>
      </c>
      <c r="F57" s="26">
        <v>15</v>
      </c>
      <c r="G57" s="26">
        <v>25</v>
      </c>
      <c r="H57" s="26">
        <v>5</v>
      </c>
      <c r="I57" s="26">
        <v>6</v>
      </c>
      <c r="J57" s="27">
        <v>18</v>
      </c>
      <c r="K57" s="28">
        <v>14</v>
      </c>
      <c r="L57" s="26">
        <v>7</v>
      </c>
      <c r="M57" s="26">
        <v>31</v>
      </c>
      <c r="N57" s="26">
        <v>19</v>
      </c>
      <c r="O57" s="26">
        <v>6</v>
      </c>
      <c r="P57" s="26">
        <v>12</v>
      </c>
      <c r="Q57" s="26">
        <v>3</v>
      </c>
      <c r="R57" s="26">
        <v>8</v>
      </c>
      <c r="S57" s="26">
        <v>5</v>
      </c>
      <c r="T57" s="116" t="s">
        <v>92</v>
      </c>
      <c r="V57" s="133">
        <f t="shared" si="0"/>
        <v>58</v>
      </c>
      <c r="W57" s="133">
        <f t="shared" si="1"/>
        <v>17</v>
      </c>
      <c r="X57" s="133">
        <f t="shared" si="2"/>
        <v>52</v>
      </c>
      <c r="Y57" s="133">
        <f t="shared" si="3"/>
        <v>24</v>
      </c>
      <c r="Z57" s="133">
        <f t="shared" si="4"/>
        <v>22</v>
      </c>
      <c r="AA57" s="133">
        <f t="shared" si="5"/>
        <v>53</v>
      </c>
      <c r="AB57" s="133">
        <f t="shared" si="6"/>
        <v>26</v>
      </c>
    </row>
    <row r="58" spans="1:28" s="7" customFormat="1" ht="12.75" customHeight="1" x14ac:dyDescent="0.2">
      <c r="A58" s="111" t="s">
        <v>93</v>
      </c>
      <c r="B58" s="25">
        <v>7164</v>
      </c>
      <c r="C58" s="26">
        <v>229</v>
      </c>
      <c r="D58" s="26">
        <v>977</v>
      </c>
      <c r="E58" s="26">
        <v>625</v>
      </c>
      <c r="F58" s="26">
        <v>177</v>
      </c>
      <c r="G58" s="26">
        <v>581</v>
      </c>
      <c r="H58" s="26">
        <v>254</v>
      </c>
      <c r="I58" s="26">
        <v>234</v>
      </c>
      <c r="J58" s="27">
        <v>584</v>
      </c>
      <c r="K58" s="28">
        <v>560</v>
      </c>
      <c r="L58" s="26">
        <v>231</v>
      </c>
      <c r="M58" s="26">
        <v>702</v>
      </c>
      <c r="N58" s="26">
        <v>886</v>
      </c>
      <c r="O58" s="26">
        <v>286</v>
      </c>
      <c r="P58" s="26">
        <v>243</v>
      </c>
      <c r="Q58" s="26">
        <v>97</v>
      </c>
      <c r="R58" s="26">
        <v>344</v>
      </c>
      <c r="S58" s="26">
        <v>154</v>
      </c>
      <c r="T58" s="116" t="s">
        <v>93</v>
      </c>
      <c r="V58" s="133">
        <f t="shared" si="0"/>
        <v>1360</v>
      </c>
      <c r="W58" s="133">
        <f t="shared" si="1"/>
        <v>879</v>
      </c>
      <c r="X58" s="133">
        <f t="shared" si="2"/>
        <v>1001</v>
      </c>
      <c r="Y58" s="133">
        <f t="shared" si="3"/>
        <v>818</v>
      </c>
      <c r="Z58" s="133">
        <f t="shared" si="4"/>
        <v>904</v>
      </c>
      <c r="AA58" s="133">
        <f t="shared" si="5"/>
        <v>1085</v>
      </c>
      <c r="AB58" s="133">
        <f t="shared" si="6"/>
        <v>1117</v>
      </c>
    </row>
    <row r="59" spans="1:28" s="7" customFormat="1" ht="12.75" customHeight="1" x14ac:dyDescent="0.2">
      <c r="A59" s="111" t="s">
        <v>94</v>
      </c>
      <c r="B59" s="25">
        <v>89</v>
      </c>
      <c r="C59" s="26">
        <v>3</v>
      </c>
      <c r="D59" s="26">
        <v>13</v>
      </c>
      <c r="E59" s="26">
        <v>9</v>
      </c>
      <c r="F59" s="26">
        <v>2</v>
      </c>
      <c r="G59" s="26">
        <v>4</v>
      </c>
      <c r="H59" s="26">
        <v>4</v>
      </c>
      <c r="I59" s="26">
        <v>4</v>
      </c>
      <c r="J59" s="27">
        <v>5</v>
      </c>
      <c r="K59" s="28">
        <v>8</v>
      </c>
      <c r="L59" s="26">
        <v>3</v>
      </c>
      <c r="M59" s="26">
        <v>8</v>
      </c>
      <c r="N59" s="26">
        <v>6</v>
      </c>
      <c r="O59" s="26">
        <v>3</v>
      </c>
      <c r="P59" s="26">
        <v>5</v>
      </c>
      <c r="Q59" s="26">
        <v>1</v>
      </c>
      <c r="R59" s="26">
        <v>9</v>
      </c>
      <c r="S59" s="26">
        <v>2</v>
      </c>
      <c r="T59" s="116" t="s">
        <v>94</v>
      </c>
      <c r="V59" s="133">
        <f t="shared" si="0"/>
        <v>17</v>
      </c>
      <c r="W59" s="133">
        <f t="shared" si="1"/>
        <v>13</v>
      </c>
      <c r="X59" s="133">
        <f t="shared" si="2"/>
        <v>11</v>
      </c>
      <c r="Y59" s="133">
        <f t="shared" si="3"/>
        <v>9</v>
      </c>
      <c r="Z59" s="133">
        <f t="shared" si="4"/>
        <v>17</v>
      </c>
      <c r="AA59" s="133">
        <f t="shared" si="5"/>
        <v>13</v>
      </c>
      <c r="AB59" s="133">
        <f t="shared" si="6"/>
        <v>9</v>
      </c>
    </row>
    <row r="60" spans="1:28" s="7" customFormat="1" ht="22.5" x14ac:dyDescent="0.2">
      <c r="A60" s="116" t="s">
        <v>113</v>
      </c>
      <c r="B60" s="25">
        <v>163</v>
      </c>
      <c r="C60" s="26">
        <v>2</v>
      </c>
      <c r="D60" s="26">
        <v>26</v>
      </c>
      <c r="E60" s="26">
        <v>12</v>
      </c>
      <c r="F60" s="26">
        <v>8</v>
      </c>
      <c r="G60" s="26">
        <v>17</v>
      </c>
      <c r="H60" s="26">
        <v>6</v>
      </c>
      <c r="I60" s="26">
        <v>6</v>
      </c>
      <c r="J60" s="27">
        <v>9</v>
      </c>
      <c r="K60" s="28">
        <v>11</v>
      </c>
      <c r="L60" s="26">
        <v>11</v>
      </c>
      <c r="M60" s="26">
        <v>9</v>
      </c>
      <c r="N60" s="26">
        <v>15</v>
      </c>
      <c r="O60" s="26">
        <v>4</v>
      </c>
      <c r="P60" s="26">
        <v>9</v>
      </c>
      <c r="Q60" s="26">
        <v>5</v>
      </c>
      <c r="R60" s="26">
        <v>6</v>
      </c>
      <c r="S60" s="26">
        <v>7</v>
      </c>
      <c r="T60" s="116" t="s">
        <v>113</v>
      </c>
      <c r="V60" s="133">
        <f t="shared" si="0"/>
        <v>35</v>
      </c>
      <c r="W60" s="133">
        <f t="shared" si="1"/>
        <v>18</v>
      </c>
      <c r="X60" s="133">
        <f t="shared" si="2"/>
        <v>34</v>
      </c>
      <c r="Y60" s="133">
        <f t="shared" si="3"/>
        <v>15</v>
      </c>
      <c r="Z60" s="133">
        <f t="shared" si="4"/>
        <v>17</v>
      </c>
      <c r="AA60" s="133">
        <f t="shared" si="5"/>
        <v>18</v>
      </c>
      <c r="AB60" s="133">
        <f t="shared" si="6"/>
        <v>26</v>
      </c>
    </row>
    <row r="61" spans="1:28" s="7" customFormat="1" ht="22.5" x14ac:dyDescent="0.2">
      <c r="A61" s="111" t="s">
        <v>95</v>
      </c>
      <c r="B61" s="25">
        <v>425</v>
      </c>
      <c r="C61" s="26">
        <v>19</v>
      </c>
      <c r="D61" s="26">
        <v>60</v>
      </c>
      <c r="E61" s="26">
        <v>16</v>
      </c>
      <c r="F61" s="26">
        <v>17</v>
      </c>
      <c r="G61" s="26">
        <v>41</v>
      </c>
      <c r="H61" s="26">
        <v>11</v>
      </c>
      <c r="I61" s="26">
        <v>20</v>
      </c>
      <c r="J61" s="27">
        <v>32</v>
      </c>
      <c r="K61" s="28">
        <v>28</v>
      </c>
      <c r="L61" s="26">
        <v>20</v>
      </c>
      <c r="M61" s="26">
        <v>44</v>
      </c>
      <c r="N61" s="26">
        <v>52</v>
      </c>
      <c r="O61" s="26">
        <v>14</v>
      </c>
      <c r="P61" s="26">
        <v>15</v>
      </c>
      <c r="Q61" s="26">
        <v>9</v>
      </c>
      <c r="R61" s="26">
        <v>15</v>
      </c>
      <c r="S61" s="26">
        <v>12</v>
      </c>
      <c r="T61" s="116" t="s">
        <v>95</v>
      </c>
      <c r="V61" s="133">
        <f t="shared" si="0"/>
        <v>83</v>
      </c>
      <c r="W61" s="133">
        <f t="shared" si="1"/>
        <v>27</v>
      </c>
      <c r="X61" s="133">
        <f t="shared" si="2"/>
        <v>73</v>
      </c>
      <c r="Y61" s="133">
        <f t="shared" si="3"/>
        <v>52</v>
      </c>
      <c r="Z61" s="133">
        <f t="shared" si="4"/>
        <v>43</v>
      </c>
      <c r="AA61" s="133">
        <f t="shared" si="5"/>
        <v>75</v>
      </c>
      <c r="AB61" s="133">
        <f t="shared" si="6"/>
        <v>72</v>
      </c>
    </row>
    <row r="62" spans="1:28" s="7" customFormat="1" ht="12.75" customHeight="1" x14ac:dyDescent="0.2">
      <c r="A62" s="111" t="s">
        <v>96</v>
      </c>
      <c r="B62" s="25">
        <v>47</v>
      </c>
      <c r="C62" s="26">
        <v>2</v>
      </c>
      <c r="D62" s="26">
        <v>4</v>
      </c>
      <c r="E62" s="26">
        <v>6</v>
      </c>
      <c r="F62" s="26">
        <v>3</v>
      </c>
      <c r="G62" s="26">
        <v>2</v>
      </c>
      <c r="H62" s="26">
        <v>2</v>
      </c>
      <c r="I62" s="26">
        <v>2</v>
      </c>
      <c r="J62" s="27">
        <v>3</v>
      </c>
      <c r="K62" s="28">
        <v>3</v>
      </c>
      <c r="L62" s="26">
        <v>1</v>
      </c>
      <c r="M62" s="26">
        <v>3</v>
      </c>
      <c r="N62" s="26">
        <v>5</v>
      </c>
      <c r="O62" s="26">
        <v>2</v>
      </c>
      <c r="P62" s="26">
        <v>3</v>
      </c>
      <c r="Q62" s="26">
        <v>2</v>
      </c>
      <c r="R62" s="26">
        <v>3</v>
      </c>
      <c r="S62" s="26">
        <v>1</v>
      </c>
      <c r="T62" s="116" t="s">
        <v>96</v>
      </c>
      <c r="V62" s="133">
        <f t="shared" si="0"/>
        <v>8</v>
      </c>
      <c r="W62" s="133">
        <f t="shared" si="1"/>
        <v>8</v>
      </c>
      <c r="X62" s="133">
        <f t="shared" si="2"/>
        <v>8</v>
      </c>
      <c r="Y62" s="133">
        <f t="shared" si="3"/>
        <v>5</v>
      </c>
      <c r="Z62" s="133">
        <f t="shared" si="4"/>
        <v>6</v>
      </c>
      <c r="AA62" s="133">
        <f t="shared" si="5"/>
        <v>6</v>
      </c>
      <c r="AB62" s="133">
        <f t="shared" si="6"/>
        <v>6</v>
      </c>
    </row>
    <row r="63" spans="1:28" s="7" customFormat="1" ht="22.5" x14ac:dyDescent="0.2">
      <c r="A63" s="111" t="s">
        <v>97</v>
      </c>
      <c r="B63" s="25">
        <v>81</v>
      </c>
      <c r="C63" s="26">
        <v>2</v>
      </c>
      <c r="D63" s="26">
        <v>12</v>
      </c>
      <c r="E63" s="26">
        <v>4</v>
      </c>
      <c r="F63" s="26">
        <v>3</v>
      </c>
      <c r="G63" s="26">
        <v>5</v>
      </c>
      <c r="H63" s="26">
        <v>5</v>
      </c>
      <c r="I63" s="26">
        <v>2</v>
      </c>
      <c r="J63" s="27">
        <v>5</v>
      </c>
      <c r="K63" s="28">
        <v>5</v>
      </c>
      <c r="L63" s="26">
        <v>3</v>
      </c>
      <c r="M63" s="26">
        <v>6</v>
      </c>
      <c r="N63" s="26">
        <v>8</v>
      </c>
      <c r="O63" s="26">
        <v>4</v>
      </c>
      <c r="P63" s="26">
        <v>5</v>
      </c>
      <c r="Q63" s="26">
        <v>5</v>
      </c>
      <c r="R63" s="26">
        <v>4</v>
      </c>
      <c r="S63" s="26">
        <v>3</v>
      </c>
      <c r="T63" s="116" t="s">
        <v>97</v>
      </c>
      <c r="V63" s="133">
        <f t="shared" si="0"/>
        <v>21</v>
      </c>
      <c r="W63" s="133">
        <f t="shared" si="1"/>
        <v>9</v>
      </c>
      <c r="X63" s="133">
        <f t="shared" si="2"/>
        <v>13</v>
      </c>
      <c r="Y63" s="133">
        <f t="shared" si="3"/>
        <v>7</v>
      </c>
      <c r="Z63" s="133">
        <f t="shared" si="4"/>
        <v>9</v>
      </c>
      <c r="AA63" s="133">
        <f t="shared" si="5"/>
        <v>11</v>
      </c>
      <c r="AB63" s="133">
        <f t="shared" si="6"/>
        <v>11</v>
      </c>
    </row>
    <row r="64" spans="1:28" s="7" customFormat="1" ht="12.75" customHeight="1" x14ac:dyDescent="0.2">
      <c r="A64" s="111" t="s">
        <v>98</v>
      </c>
      <c r="B64" s="25">
        <v>309</v>
      </c>
      <c r="C64" s="26">
        <v>13</v>
      </c>
      <c r="D64" s="26">
        <v>37</v>
      </c>
      <c r="E64" s="26">
        <v>22</v>
      </c>
      <c r="F64" s="26">
        <v>17</v>
      </c>
      <c r="G64" s="26">
        <v>28</v>
      </c>
      <c r="H64" s="26">
        <v>11</v>
      </c>
      <c r="I64" s="26">
        <v>10</v>
      </c>
      <c r="J64" s="27">
        <v>23</v>
      </c>
      <c r="K64" s="28">
        <v>20</v>
      </c>
      <c r="L64" s="26">
        <v>18</v>
      </c>
      <c r="M64" s="26">
        <v>27</v>
      </c>
      <c r="N64" s="26">
        <v>31</v>
      </c>
      <c r="O64" s="26">
        <v>11</v>
      </c>
      <c r="P64" s="26">
        <v>14</v>
      </c>
      <c r="Q64" s="26">
        <v>6</v>
      </c>
      <c r="R64" s="26">
        <v>14</v>
      </c>
      <c r="S64" s="26">
        <v>7</v>
      </c>
      <c r="T64" s="116" t="s">
        <v>98</v>
      </c>
      <c r="V64" s="133">
        <f t="shared" si="0"/>
        <v>54</v>
      </c>
      <c r="W64" s="133">
        <f t="shared" si="1"/>
        <v>33</v>
      </c>
      <c r="X64" s="133">
        <f t="shared" si="2"/>
        <v>59</v>
      </c>
      <c r="Y64" s="133">
        <f t="shared" si="3"/>
        <v>33</v>
      </c>
      <c r="Z64" s="133">
        <f t="shared" si="4"/>
        <v>34</v>
      </c>
      <c r="AA64" s="133">
        <f t="shared" si="5"/>
        <v>47</v>
      </c>
      <c r="AB64" s="133">
        <f t="shared" si="6"/>
        <v>49</v>
      </c>
    </row>
    <row r="65" spans="1:28" s="7" customFormat="1" ht="22.5" x14ac:dyDescent="0.2">
      <c r="A65" s="111" t="s">
        <v>99</v>
      </c>
      <c r="B65" s="25">
        <v>143</v>
      </c>
      <c r="C65" s="26">
        <v>4</v>
      </c>
      <c r="D65" s="26">
        <v>23</v>
      </c>
      <c r="E65" s="26">
        <v>17</v>
      </c>
      <c r="F65" s="26">
        <v>5</v>
      </c>
      <c r="G65" s="26">
        <v>9</v>
      </c>
      <c r="H65" s="26">
        <v>5</v>
      </c>
      <c r="I65" s="26">
        <v>3</v>
      </c>
      <c r="J65" s="27">
        <v>9</v>
      </c>
      <c r="K65" s="28">
        <v>10</v>
      </c>
      <c r="L65" s="26">
        <v>6</v>
      </c>
      <c r="M65" s="26">
        <v>9</v>
      </c>
      <c r="N65" s="26">
        <v>18</v>
      </c>
      <c r="O65" s="26">
        <v>6</v>
      </c>
      <c r="P65" s="26">
        <v>7</v>
      </c>
      <c r="Q65" s="26">
        <v>2</v>
      </c>
      <c r="R65" s="26">
        <v>6</v>
      </c>
      <c r="S65" s="26">
        <v>4</v>
      </c>
      <c r="T65" s="116" t="s">
        <v>99</v>
      </c>
      <c r="V65" s="133">
        <f t="shared" si="0"/>
        <v>31</v>
      </c>
      <c r="W65" s="133">
        <f t="shared" si="1"/>
        <v>22</v>
      </c>
      <c r="X65" s="133">
        <f t="shared" si="2"/>
        <v>21</v>
      </c>
      <c r="Y65" s="133">
        <f t="shared" si="3"/>
        <v>12</v>
      </c>
      <c r="Z65" s="133">
        <f t="shared" si="4"/>
        <v>16</v>
      </c>
      <c r="AA65" s="133">
        <f t="shared" si="5"/>
        <v>17</v>
      </c>
      <c r="AB65" s="133">
        <f t="shared" si="6"/>
        <v>24</v>
      </c>
    </row>
    <row r="66" spans="1:28" s="7" customFormat="1" ht="22.5" x14ac:dyDescent="0.2">
      <c r="A66" s="111" t="s">
        <v>100</v>
      </c>
      <c r="B66" s="25">
        <v>48</v>
      </c>
      <c r="C66" s="26">
        <v>2</v>
      </c>
      <c r="D66" s="26">
        <v>6</v>
      </c>
      <c r="E66" s="26">
        <v>5</v>
      </c>
      <c r="F66" s="26">
        <v>1</v>
      </c>
      <c r="G66" s="26">
        <v>4</v>
      </c>
      <c r="H66" s="26">
        <v>3</v>
      </c>
      <c r="I66" s="26">
        <v>1</v>
      </c>
      <c r="J66" s="27">
        <v>2</v>
      </c>
      <c r="K66" s="28">
        <v>5</v>
      </c>
      <c r="L66" s="26">
        <v>3</v>
      </c>
      <c r="M66" s="26">
        <v>2</v>
      </c>
      <c r="N66" s="26">
        <v>7</v>
      </c>
      <c r="O66" s="26">
        <v>1</v>
      </c>
      <c r="P66" s="26">
        <v>2</v>
      </c>
      <c r="Q66" s="26">
        <v>1</v>
      </c>
      <c r="R66" s="26">
        <v>1</v>
      </c>
      <c r="S66" s="26">
        <v>2</v>
      </c>
      <c r="T66" s="116" t="s">
        <v>100</v>
      </c>
      <c r="V66" s="133">
        <f t="shared" si="0"/>
        <v>8</v>
      </c>
      <c r="W66" s="133">
        <f t="shared" si="1"/>
        <v>8</v>
      </c>
      <c r="X66" s="133">
        <f t="shared" si="2"/>
        <v>7</v>
      </c>
      <c r="Y66" s="133">
        <f t="shared" si="3"/>
        <v>3</v>
      </c>
      <c r="Z66" s="133">
        <f t="shared" si="4"/>
        <v>6</v>
      </c>
      <c r="AA66" s="133">
        <f t="shared" si="5"/>
        <v>6</v>
      </c>
      <c r="AB66" s="133">
        <f t="shared" si="6"/>
        <v>10</v>
      </c>
    </row>
    <row r="67" spans="1:28" s="7" customFormat="1" ht="12.75" customHeight="1" x14ac:dyDescent="0.2">
      <c r="A67" s="81" t="s">
        <v>101</v>
      </c>
      <c r="B67" s="25">
        <v>499</v>
      </c>
      <c r="C67" s="26">
        <v>17</v>
      </c>
      <c r="D67" s="26">
        <v>70</v>
      </c>
      <c r="E67" s="26">
        <v>29</v>
      </c>
      <c r="F67" s="26">
        <v>18</v>
      </c>
      <c r="G67" s="26">
        <v>46</v>
      </c>
      <c r="H67" s="26">
        <v>14</v>
      </c>
      <c r="I67" s="26">
        <v>19</v>
      </c>
      <c r="J67" s="27">
        <v>40</v>
      </c>
      <c r="K67" s="28">
        <v>39</v>
      </c>
      <c r="L67" s="26">
        <v>24</v>
      </c>
      <c r="M67" s="26">
        <v>49</v>
      </c>
      <c r="N67" s="26">
        <v>60</v>
      </c>
      <c r="O67" s="26">
        <v>15</v>
      </c>
      <c r="P67" s="26">
        <v>20</v>
      </c>
      <c r="Q67" s="26">
        <v>13</v>
      </c>
      <c r="R67" s="26">
        <v>15</v>
      </c>
      <c r="S67" s="26">
        <v>11</v>
      </c>
      <c r="T67" s="108" t="s">
        <v>101</v>
      </c>
      <c r="V67" s="133">
        <f t="shared" si="0"/>
        <v>98</v>
      </c>
      <c r="W67" s="133">
        <f t="shared" si="1"/>
        <v>43</v>
      </c>
      <c r="X67" s="133">
        <f t="shared" si="2"/>
        <v>84</v>
      </c>
      <c r="Y67" s="133">
        <f t="shared" si="3"/>
        <v>59</v>
      </c>
      <c r="Z67" s="133">
        <f t="shared" si="4"/>
        <v>54</v>
      </c>
      <c r="AA67" s="133">
        <f t="shared" si="5"/>
        <v>77</v>
      </c>
      <c r="AB67" s="133">
        <f t="shared" si="6"/>
        <v>84</v>
      </c>
    </row>
    <row r="68" spans="1:28" s="7" customFormat="1" ht="12.75" customHeight="1" x14ac:dyDescent="0.2">
      <c r="A68" s="81" t="s">
        <v>102</v>
      </c>
      <c r="B68" s="25">
        <v>539</v>
      </c>
      <c r="C68" s="26">
        <v>20</v>
      </c>
      <c r="D68" s="26">
        <v>76</v>
      </c>
      <c r="E68" s="26">
        <v>29</v>
      </c>
      <c r="F68" s="26">
        <v>21</v>
      </c>
      <c r="G68" s="26">
        <v>51</v>
      </c>
      <c r="H68" s="26">
        <v>14</v>
      </c>
      <c r="I68" s="26">
        <v>20</v>
      </c>
      <c r="J68" s="27">
        <v>42</v>
      </c>
      <c r="K68" s="28">
        <v>37</v>
      </c>
      <c r="L68" s="26">
        <v>28</v>
      </c>
      <c r="M68" s="26">
        <v>59</v>
      </c>
      <c r="N68" s="26">
        <v>63</v>
      </c>
      <c r="O68" s="26">
        <v>14</v>
      </c>
      <c r="P68" s="26">
        <v>21</v>
      </c>
      <c r="Q68" s="26">
        <v>12</v>
      </c>
      <c r="R68" s="26">
        <v>17</v>
      </c>
      <c r="S68" s="26">
        <v>15</v>
      </c>
      <c r="T68" s="108" t="s">
        <v>102</v>
      </c>
      <c r="V68" s="133">
        <f t="shared" ref="V68:V114" si="7">+D68+O68+Q68</f>
        <v>102</v>
      </c>
      <c r="W68" s="133">
        <f t="shared" ref="W68:W114" si="8">+E68+H68</f>
        <v>43</v>
      </c>
      <c r="X68" s="133">
        <f t="shared" ref="X68:X114" si="9">+F68+G68+P68</f>
        <v>93</v>
      </c>
      <c r="Y68" s="133">
        <f t="shared" ref="Y68:Y114" si="10">+I68+J68</f>
        <v>62</v>
      </c>
      <c r="Z68" s="133">
        <f t="shared" ref="Z68:Z114" si="11">+K68+R68</f>
        <v>54</v>
      </c>
      <c r="AA68" s="133">
        <f t="shared" ref="AA68:AA114" si="12">+C68+M68+S68</f>
        <v>94</v>
      </c>
      <c r="AB68" s="133">
        <f t="shared" ref="AB68:AB114" si="13">+L68+N68</f>
        <v>91</v>
      </c>
    </row>
    <row r="69" spans="1:28" s="7" customFormat="1" ht="12.75" customHeight="1" x14ac:dyDescent="0.2">
      <c r="A69" s="81" t="s">
        <v>103</v>
      </c>
      <c r="B69" s="25">
        <v>83</v>
      </c>
      <c r="C69" s="26">
        <v>1</v>
      </c>
      <c r="D69" s="26">
        <v>10</v>
      </c>
      <c r="E69" s="26">
        <v>6</v>
      </c>
      <c r="F69" s="26">
        <v>1</v>
      </c>
      <c r="G69" s="26">
        <v>4</v>
      </c>
      <c r="H69" s="26">
        <v>5</v>
      </c>
      <c r="I69" s="26">
        <v>2</v>
      </c>
      <c r="J69" s="27">
        <v>3</v>
      </c>
      <c r="K69" s="28">
        <v>12</v>
      </c>
      <c r="L69" s="26">
        <v>4</v>
      </c>
      <c r="M69" s="26">
        <v>8</v>
      </c>
      <c r="N69" s="26">
        <v>8</v>
      </c>
      <c r="O69" s="26">
        <v>2</v>
      </c>
      <c r="P69" s="26">
        <v>5</v>
      </c>
      <c r="Q69" s="26">
        <v>2</v>
      </c>
      <c r="R69" s="26">
        <v>7</v>
      </c>
      <c r="S69" s="26">
        <v>3</v>
      </c>
      <c r="T69" s="108" t="s">
        <v>103</v>
      </c>
      <c r="V69" s="133">
        <f t="shared" si="7"/>
        <v>14</v>
      </c>
      <c r="W69" s="133">
        <f t="shared" si="8"/>
        <v>11</v>
      </c>
      <c r="X69" s="133">
        <f t="shared" si="9"/>
        <v>10</v>
      </c>
      <c r="Y69" s="133">
        <f t="shared" si="10"/>
        <v>5</v>
      </c>
      <c r="Z69" s="133">
        <f t="shared" si="11"/>
        <v>19</v>
      </c>
      <c r="AA69" s="133">
        <f t="shared" si="12"/>
        <v>12</v>
      </c>
      <c r="AB69" s="133">
        <f t="shared" si="13"/>
        <v>12</v>
      </c>
    </row>
    <row r="70" spans="1:28" s="7" customFormat="1" ht="12.75" customHeight="1" x14ac:dyDescent="0.2">
      <c r="A70" s="81" t="s">
        <v>104</v>
      </c>
      <c r="B70" s="25">
        <v>14</v>
      </c>
      <c r="C70" s="12" t="s">
        <v>68</v>
      </c>
      <c r="D70" s="26">
        <v>1</v>
      </c>
      <c r="E70" s="26">
        <v>4</v>
      </c>
      <c r="F70" s="12" t="s">
        <v>68</v>
      </c>
      <c r="G70" s="26">
        <v>1</v>
      </c>
      <c r="H70" s="12" t="s">
        <v>68</v>
      </c>
      <c r="I70" s="26">
        <v>1</v>
      </c>
      <c r="J70" s="27">
        <v>1</v>
      </c>
      <c r="K70" s="28">
        <v>2</v>
      </c>
      <c r="L70" s="12" t="s">
        <v>68</v>
      </c>
      <c r="M70" s="26">
        <v>1</v>
      </c>
      <c r="N70" s="26">
        <v>1</v>
      </c>
      <c r="O70" s="26">
        <v>1</v>
      </c>
      <c r="P70" s="26">
        <v>1</v>
      </c>
      <c r="Q70" s="12" t="s">
        <v>68</v>
      </c>
      <c r="R70" s="12" t="s">
        <v>68</v>
      </c>
      <c r="S70" s="12" t="s">
        <v>68</v>
      </c>
      <c r="T70" s="108" t="s">
        <v>104</v>
      </c>
      <c r="V70" s="133" t="e">
        <f t="shared" si="7"/>
        <v>#VALUE!</v>
      </c>
      <c r="W70" s="133" t="e">
        <f t="shared" si="8"/>
        <v>#VALUE!</v>
      </c>
      <c r="X70" s="133" t="e">
        <f t="shared" si="9"/>
        <v>#VALUE!</v>
      </c>
      <c r="Y70" s="133">
        <f t="shared" si="10"/>
        <v>2</v>
      </c>
      <c r="Z70" s="133" t="e">
        <f t="shared" si="11"/>
        <v>#VALUE!</v>
      </c>
      <c r="AA70" s="133" t="e">
        <f t="shared" si="12"/>
        <v>#VALUE!</v>
      </c>
      <c r="AB70" s="133" t="e">
        <f t="shared" si="13"/>
        <v>#VALUE!</v>
      </c>
    </row>
    <row r="71" spans="1:28" s="6" customFormat="1" ht="18" customHeight="1" x14ac:dyDescent="0.2">
      <c r="A71" s="89" t="s">
        <v>116</v>
      </c>
      <c r="B71" s="25"/>
      <c r="C71" s="26"/>
      <c r="D71" s="26"/>
      <c r="E71" s="26"/>
      <c r="F71" s="26"/>
      <c r="G71" s="26"/>
      <c r="H71" s="26"/>
      <c r="I71" s="26"/>
      <c r="J71" s="27"/>
      <c r="K71" s="28"/>
      <c r="L71" s="26"/>
      <c r="M71" s="26"/>
      <c r="N71" s="26"/>
      <c r="O71" s="26"/>
      <c r="P71" s="26"/>
      <c r="Q71" s="26"/>
      <c r="R71" s="26"/>
      <c r="S71" s="26"/>
      <c r="T71" s="90" t="s">
        <v>116</v>
      </c>
      <c r="V71" s="133">
        <f t="shared" si="7"/>
        <v>0</v>
      </c>
      <c r="W71" s="133">
        <f t="shared" si="8"/>
        <v>0</v>
      </c>
      <c r="X71" s="133">
        <f t="shared" si="9"/>
        <v>0</v>
      </c>
      <c r="Y71" s="133">
        <f t="shared" si="10"/>
        <v>0</v>
      </c>
      <c r="Z71" s="133">
        <f t="shared" si="11"/>
        <v>0</v>
      </c>
      <c r="AA71" s="133">
        <f t="shared" si="12"/>
        <v>0</v>
      </c>
      <c r="AB71" s="133">
        <f t="shared" si="13"/>
        <v>0</v>
      </c>
    </row>
    <row r="72" spans="1:28" s="6" customFormat="1" ht="12.75" customHeight="1" x14ac:dyDescent="0.2">
      <c r="A72" s="72" t="s">
        <v>20</v>
      </c>
      <c r="B72" s="25">
        <v>156828</v>
      </c>
      <c r="C72" s="26">
        <v>2786</v>
      </c>
      <c r="D72" s="26">
        <v>46042</v>
      </c>
      <c r="E72" s="26">
        <v>10328</v>
      </c>
      <c r="F72" s="26">
        <v>3545</v>
      </c>
      <c r="G72" s="26">
        <v>10735</v>
      </c>
      <c r="H72" s="26">
        <v>4042</v>
      </c>
      <c r="I72" s="26">
        <v>4134</v>
      </c>
      <c r="J72" s="27">
        <v>12584</v>
      </c>
      <c r="K72" s="28">
        <v>7681</v>
      </c>
      <c r="L72" s="26">
        <v>4797</v>
      </c>
      <c r="M72" s="26">
        <v>9962</v>
      </c>
      <c r="N72" s="26">
        <v>19972</v>
      </c>
      <c r="O72" s="26">
        <v>4292</v>
      </c>
      <c r="P72" s="26">
        <v>5694</v>
      </c>
      <c r="Q72" s="26">
        <v>3130</v>
      </c>
      <c r="R72" s="26">
        <v>4333</v>
      </c>
      <c r="S72" s="26">
        <v>2771</v>
      </c>
      <c r="T72" s="73" t="s">
        <v>20</v>
      </c>
      <c r="V72" s="133">
        <f t="shared" si="7"/>
        <v>53464</v>
      </c>
      <c r="W72" s="133">
        <f t="shared" si="8"/>
        <v>14370</v>
      </c>
      <c r="X72" s="133">
        <f t="shared" si="9"/>
        <v>19974</v>
      </c>
      <c r="Y72" s="133">
        <f t="shared" si="10"/>
        <v>16718</v>
      </c>
      <c r="Z72" s="133">
        <f t="shared" si="11"/>
        <v>12014</v>
      </c>
      <c r="AA72" s="133">
        <f t="shared" si="12"/>
        <v>15519</v>
      </c>
      <c r="AB72" s="133">
        <f t="shared" si="13"/>
        <v>24769</v>
      </c>
    </row>
    <row r="73" spans="1:28" s="6" customFormat="1" ht="12.75" customHeight="1" x14ac:dyDescent="0.2">
      <c r="A73" s="91" t="s">
        <v>82</v>
      </c>
      <c r="B73" s="11"/>
      <c r="C73" s="46"/>
      <c r="D73" s="46"/>
      <c r="E73" s="46"/>
      <c r="F73" s="46"/>
      <c r="G73" s="46"/>
      <c r="H73" s="46"/>
      <c r="I73" s="46"/>
      <c r="J73" s="47"/>
      <c r="K73" s="48"/>
      <c r="L73" s="46"/>
      <c r="M73" s="46"/>
      <c r="N73" s="46"/>
      <c r="O73" s="46"/>
      <c r="P73" s="46"/>
      <c r="Q73" s="46"/>
      <c r="R73" s="46"/>
      <c r="S73" s="46"/>
      <c r="T73" s="92" t="s">
        <v>82</v>
      </c>
      <c r="V73" s="133">
        <f t="shared" si="7"/>
        <v>0</v>
      </c>
      <c r="W73" s="133">
        <f t="shared" si="8"/>
        <v>0</v>
      </c>
      <c r="X73" s="133">
        <f t="shared" si="9"/>
        <v>0</v>
      </c>
      <c r="Y73" s="133">
        <f t="shared" si="10"/>
        <v>0</v>
      </c>
      <c r="Z73" s="133">
        <f t="shared" si="11"/>
        <v>0</v>
      </c>
      <c r="AA73" s="133">
        <f t="shared" si="12"/>
        <v>0</v>
      </c>
      <c r="AB73" s="133">
        <f t="shared" si="13"/>
        <v>0</v>
      </c>
    </row>
    <row r="74" spans="1:28" s="6" customFormat="1" ht="12.75" customHeight="1" x14ac:dyDescent="0.2">
      <c r="A74" s="93" t="s">
        <v>57</v>
      </c>
      <c r="B74" s="11">
        <v>11928</v>
      </c>
      <c r="C74" s="12">
        <v>343</v>
      </c>
      <c r="D74" s="12">
        <v>1546</v>
      </c>
      <c r="E74" s="12">
        <v>788</v>
      </c>
      <c r="F74" s="12">
        <v>491</v>
      </c>
      <c r="G74" s="12">
        <v>1049</v>
      </c>
      <c r="H74" s="12">
        <v>469</v>
      </c>
      <c r="I74" s="12">
        <v>423</v>
      </c>
      <c r="J74" s="15">
        <v>960</v>
      </c>
      <c r="K74" s="14">
        <v>959</v>
      </c>
      <c r="L74" s="12">
        <v>430</v>
      </c>
      <c r="M74" s="12">
        <v>864</v>
      </c>
      <c r="N74" s="12">
        <v>1441</v>
      </c>
      <c r="O74" s="12">
        <v>478</v>
      </c>
      <c r="P74" s="12">
        <v>561</v>
      </c>
      <c r="Q74" s="12">
        <v>302</v>
      </c>
      <c r="R74" s="12">
        <v>488</v>
      </c>
      <c r="S74" s="12">
        <v>336</v>
      </c>
      <c r="T74" s="94" t="s">
        <v>57</v>
      </c>
      <c r="V74" s="133">
        <f t="shared" si="7"/>
        <v>2326</v>
      </c>
      <c r="W74" s="133">
        <f t="shared" si="8"/>
        <v>1257</v>
      </c>
      <c r="X74" s="133">
        <f t="shared" si="9"/>
        <v>2101</v>
      </c>
      <c r="Y74" s="133">
        <f t="shared" si="10"/>
        <v>1383</v>
      </c>
      <c r="Z74" s="133">
        <f t="shared" si="11"/>
        <v>1447</v>
      </c>
      <c r="AA74" s="133">
        <f t="shared" si="12"/>
        <v>1543</v>
      </c>
      <c r="AB74" s="133">
        <f t="shared" si="13"/>
        <v>1871</v>
      </c>
    </row>
    <row r="75" spans="1:28" s="6" customFormat="1" ht="12" x14ac:dyDescent="0.2">
      <c r="A75" s="93" t="s">
        <v>33</v>
      </c>
      <c r="B75" s="25">
        <v>19269</v>
      </c>
      <c r="C75" s="26">
        <v>390</v>
      </c>
      <c r="D75" s="26">
        <v>5396</v>
      </c>
      <c r="E75" s="26">
        <v>1163</v>
      </c>
      <c r="F75" s="26">
        <v>478</v>
      </c>
      <c r="G75" s="26">
        <v>1225</v>
      </c>
      <c r="H75" s="26">
        <v>565</v>
      </c>
      <c r="I75" s="26">
        <v>695</v>
      </c>
      <c r="J75" s="27">
        <v>1435</v>
      </c>
      <c r="K75" s="28">
        <v>1014</v>
      </c>
      <c r="L75" s="26">
        <v>686</v>
      </c>
      <c r="M75" s="26">
        <v>1174</v>
      </c>
      <c r="N75" s="26">
        <v>2454</v>
      </c>
      <c r="O75" s="26">
        <v>591</v>
      </c>
      <c r="P75" s="26">
        <v>615</v>
      </c>
      <c r="Q75" s="26">
        <v>436</v>
      </c>
      <c r="R75" s="26">
        <v>529</v>
      </c>
      <c r="S75" s="26">
        <v>423</v>
      </c>
      <c r="T75" s="94" t="s">
        <v>33</v>
      </c>
      <c r="V75" s="133">
        <f t="shared" si="7"/>
        <v>6423</v>
      </c>
      <c r="W75" s="133">
        <f t="shared" si="8"/>
        <v>1728</v>
      </c>
      <c r="X75" s="133">
        <f t="shared" si="9"/>
        <v>2318</v>
      </c>
      <c r="Y75" s="133">
        <f t="shared" si="10"/>
        <v>2130</v>
      </c>
      <c r="Z75" s="133">
        <f t="shared" si="11"/>
        <v>1543</v>
      </c>
      <c r="AA75" s="133">
        <f t="shared" si="12"/>
        <v>1987</v>
      </c>
      <c r="AB75" s="133">
        <f t="shared" si="13"/>
        <v>3140</v>
      </c>
    </row>
    <row r="76" spans="1:28" s="6" customFormat="1" ht="12.75" customHeight="1" x14ac:dyDescent="0.2">
      <c r="A76" s="93" t="s">
        <v>34</v>
      </c>
      <c r="B76" s="25">
        <v>20381</v>
      </c>
      <c r="C76" s="26">
        <v>404</v>
      </c>
      <c r="D76" s="26">
        <v>5453</v>
      </c>
      <c r="E76" s="26">
        <v>1227</v>
      </c>
      <c r="F76" s="26">
        <v>518</v>
      </c>
      <c r="G76" s="26">
        <v>1609</v>
      </c>
      <c r="H76" s="26">
        <v>524</v>
      </c>
      <c r="I76" s="26">
        <v>597</v>
      </c>
      <c r="J76" s="27">
        <v>1577</v>
      </c>
      <c r="K76" s="28">
        <v>1132</v>
      </c>
      <c r="L76" s="26">
        <v>788</v>
      </c>
      <c r="M76" s="26">
        <v>1236</v>
      </c>
      <c r="N76" s="26">
        <v>2636</v>
      </c>
      <c r="O76" s="26">
        <v>618</v>
      </c>
      <c r="P76" s="26">
        <v>594</v>
      </c>
      <c r="Q76" s="26">
        <v>480</v>
      </c>
      <c r="R76" s="26">
        <v>595</v>
      </c>
      <c r="S76" s="26">
        <v>393</v>
      </c>
      <c r="T76" s="94" t="s">
        <v>34</v>
      </c>
      <c r="V76" s="133">
        <f t="shared" si="7"/>
        <v>6551</v>
      </c>
      <c r="W76" s="133">
        <f t="shared" si="8"/>
        <v>1751</v>
      </c>
      <c r="X76" s="133">
        <f t="shared" si="9"/>
        <v>2721</v>
      </c>
      <c r="Y76" s="133">
        <f t="shared" si="10"/>
        <v>2174</v>
      </c>
      <c r="Z76" s="133">
        <f t="shared" si="11"/>
        <v>1727</v>
      </c>
      <c r="AA76" s="133">
        <f t="shared" si="12"/>
        <v>2033</v>
      </c>
      <c r="AB76" s="133">
        <f t="shared" si="13"/>
        <v>3424</v>
      </c>
    </row>
    <row r="77" spans="1:28" s="6" customFormat="1" ht="12.75" customHeight="1" x14ac:dyDescent="0.2">
      <c r="A77" s="93" t="s">
        <v>49</v>
      </c>
      <c r="B77" s="25">
        <v>20582</v>
      </c>
      <c r="C77" s="26">
        <v>327</v>
      </c>
      <c r="D77" s="26">
        <v>6414</v>
      </c>
      <c r="E77" s="26">
        <v>1112</v>
      </c>
      <c r="F77" s="26">
        <v>442</v>
      </c>
      <c r="G77" s="26">
        <v>1453</v>
      </c>
      <c r="H77" s="26">
        <v>463</v>
      </c>
      <c r="I77" s="26">
        <v>518</v>
      </c>
      <c r="J77" s="27">
        <v>1650</v>
      </c>
      <c r="K77" s="28">
        <v>924</v>
      </c>
      <c r="L77" s="26">
        <v>629</v>
      </c>
      <c r="M77" s="26">
        <v>1339</v>
      </c>
      <c r="N77" s="26">
        <v>2695</v>
      </c>
      <c r="O77" s="26">
        <v>544</v>
      </c>
      <c r="P77" s="26">
        <v>772</v>
      </c>
      <c r="Q77" s="26">
        <v>371</v>
      </c>
      <c r="R77" s="26">
        <v>556</v>
      </c>
      <c r="S77" s="26">
        <v>373</v>
      </c>
      <c r="T77" s="94" t="s">
        <v>49</v>
      </c>
      <c r="V77" s="133">
        <f t="shared" si="7"/>
        <v>7329</v>
      </c>
      <c r="W77" s="133">
        <f t="shared" si="8"/>
        <v>1575</v>
      </c>
      <c r="X77" s="133">
        <f t="shared" si="9"/>
        <v>2667</v>
      </c>
      <c r="Y77" s="133">
        <f t="shared" si="10"/>
        <v>2168</v>
      </c>
      <c r="Z77" s="133">
        <f t="shared" si="11"/>
        <v>1480</v>
      </c>
      <c r="AA77" s="133">
        <f t="shared" si="12"/>
        <v>2039</v>
      </c>
      <c r="AB77" s="133">
        <f t="shared" si="13"/>
        <v>3324</v>
      </c>
    </row>
    <row r="78" spans="1:28" s="6" customFormat="1" ht="12.75" customHeight="1" x14ac:dyDescent="0.2">
      <c r="A78" s="76" t="s">
        <v>58</v>
      </c>
      <c r="B78" s="25">
        <v>3999</v>
      </c>
      <c r="C78" s="26">
        <v>81</v>
      </c>
      <c r="D78" s="26">
        <v>1280</v>
      </c>
      <c r="E78" s="26">
        <v>246</v>
      </c>
      <c r="F78" s="26">
        <v>69</v>
      </c>
      <c r="G78" s="26">
        <v>217</v>
      </c>
      <c r="H78" s="26">
        <v>98</v>
      </c>
      <c r="I78" s="26">
        <v>91</v>
      </c>
      <c r="J78" s="27">
        <v>374</v>
      </c>
      <c r="K78" s="28">
        <v>213</v>
      </c>
      <c r="L78" s="26">
        <v>106</v>
      </c>
      <c r="M78" s="26">
        <v>256</v>
      </c>
      <c r="N78" s="26">
        <v>535</v>
      </c>
      <c r="O78" s="26">
        <v>106</v>
      </c>
      <c r="P78" s="26">
        <v>100</v>
      </c>
      <c r="Q78" s="26">
        <v>81</v>
      </c>
      <c r="R78" s="26">
        <v>82</v>
      </c>
      <c r="S78" s="26">
        <v>64</v>
      </c>
      <c r="T78" s="77" t="s">
        <v>58</v>
      </c>
      <c r="V78" s="133">
        <f t="shared" si="7"/>
        <v>1467</v>
      </c>
      <c r="W78" s="133">
        <f t="shared" si="8"/>
        <v>344</v>
      </c>
      <c r="X78" s="133">
        <f t="shared" si="9"/>
        <v>386</v>
      </c>
      <c r="Y78" s="133">
        <f t="shared" si="10"/>
        <v>465</v>
      </c>
      <c r="Z78" s="133">
        <f t="shared" si="11"/>
        <v>295</v>
      </c>
      <c r="AA78" s="133">
        <f t="shared" si="12"/>
        <v>401</v>
      </c>
      <c r="AB78" s="133">
        <f t="shared" si="13"/>
        <v>641</v>
      </c>
    </row>
    <row r="79" spans="1:28" s="6" customFormat="1" ht="12.75" customHeight="1" x14ac:dyDescent="0.2">
      <c r="A79" s="93" t="s">
        <v>60</v>
      </c>
      <c r="B79" s="25">
        <v>10668</v>
      </c>
      <c r="C79" s="26">
        <v>129</v>
      </c>
      <c r="D79" s="26">
        <v>2898</v>
      </c>
      <c r="E79" s="26">
        <v>1383</v>
      </c>
      <c r="F79" s="26">
        <v>208</v>
      </c>
      <c r="G79" s="26">
        <v>736</v>
      </c>
      <c r="H79" s="26">
        <v>291</v>
      </c>
      <c r="I79" s="26">
        <v>207</v>
      </c>
      <c r="J79" s="27">
        <v>681</v>
      </c>
      <c r="K79" s="28">
        <v>473</v>
      </c>
      <c r="L79" s="26">
        <v>265</v>
      </c>
      <c r="M79" s="26">
        <v>528</v>
      </c>
      <c r="N79" s="26">
        <v>984</v>
      </c>
      <c r="O79" s="26">
        <v>311</v>
      </c>
      <c r="P79" s="26">
        <v>761</v>
      </c>
      <c r="Q79" s="26">
        <v>225</v>
      </c>
      <c r="R79" s="26">
        <v>444</v>
      </c>
      <c r="S79" s="26">
        <v>144</v>
      </c>
      <c r="T79" s="94" t="s">
        <v>60</v>
      </c>
      <c r="V79" s="133">
        <f t="shared" si="7"/>
        <v>3434</v>
      </c>
      <c r="W79" s="133">
        <f t="shared" si="8"/>
        <v>1674</v>
      </c>
      <c r="X79" s="133">
        <f t="shared" si="9"/>
        <v>1705</v>
      </c>
      <c r="Y79" s="133">
        <f t="shared" si="10"/>
        <v>888</v>
      </c>
      <c r="Z79" s="133">
        <f t="shared" si="11"/>
        <v>917</v>
      </c>
      <c r="AA79" s="133">
        <f t="shared" si="12"/>
        <v>801</v>
      </c>
      <c r="AB79" s="133">
        <f t="shared" si="13"/>
        <v>1249</v>
      </c>
    </row>
    <row r="80" spans="1:28" s="6" customFormat="1" ht="12.75" customHeight="1" x14ac:dyDescent="0.2">
      <c r="A80" s="93" t="s">
        <v>67</v>
      </c>
      <c r="B80" s="25">
        <v>1749</v>
      </c>
      <c r="C80" s="26">
        <v>66</v>
      </c>
      <c r="D80" s="26">
        <v>230</v>
      </c>
      <c r="E80" s="26">
        <v>81</v>
      </c>
      <c r="F80" s="26">
        <v>69</v>
      </c>
      <c r="G80" s="26">
        <v>133</v>
      </c>
      <c r="H80" s="26">
        <v>35</v>
      </c>
      <c r="I80" s="26">
        <v>95</v>
      </c>
      <c r="J80" s="27">
        <v>147</v>
      </c>
      <c r="K80" s="28">
        <v>118</v>
      </c>
      <c r="L80" s="26">
        <v>76</v>
      </c>
      <c r="M80" s="26">
        <v>167</v>
      </c>
      <c r="N80" s="26">
        <v>246</v>
      </c>
      <c r="O80" s="26">
        <v>62</v>
      </c>
      <c r="P80" s="26">
        <v>62</v>
      </c>
      <c r="Q80" s="26">
        <v>53</v>
      </c>
      <c r="R80" s="26">
        <v>65</v>
      </c>
      <c r="S80" s="26">
        <v>44</v>
      </c>
      <c r="T80" s="94" t="s">
        <v>67</v>
      </c>
      <c r="V80" s="133">
        <f t="shared" si="7"/>
        <v>345</v>
      </c>
      <c r="W80" s="133">
        <f t="shared" si="8"/>
        <v>116</v>
      </c>
      <c r="X80" s="133">
        <f t="shared" si="9"/>
        <v>264</v>
      </c>
      <c r="Y80" s="133">
        <f t="shared" si="10"/>
        <v>242</v>
      </c>
      <c r="Z80" s="133">
        <f t="shared" si="11"/>
        <v>183</v>
      </c>
      <c r="AA80" s="133">
        <f t="shared" si="12"/>
        <v>277</v>
      </c>
      <c r="AB80" s="133">
        <f t="shared" si="13"/>
        <v>322</v>
      </c>
    </row>
    <row r="81" spans="1:28" s="6" customFormat="1" ht="12.75" customHeight="1" x14ac:dyDescent="0.2">
      <c r="A81" s="93" t="s">
        <v>50</v>
      </c>
      <c r="B81" s="25">
        <v>5701</v>
      </c>
      <c r="C81" s="26">
        <v>96</v>
      </c>
      <c r="D81" s="26">
        <v>2087</v>
      </c>
      <c r="E81" s="26">
        <v>324</v>
      </c>
      <c r="F81" s="26">
        <v>126</v>
      </c>
      <c r="G81" s="26">
        <v>345</v>
      </c>
      <c r="H81" s="26">
        <v>115</v>
      </c>
      <c r="I81" s="26">
        <v>98</v>
      </c>
      <c r="J81" s="27">
        <v>483</v>
      </c>
      <c r="K81" s="28">
        <v>262</v>
      </c>
      <c r="L81" s="26">
        <v>131</v>
      </c>
      <c r="M81" s="26">
        <v>333</v>
      </c>
      <c r="N81" s="26">
        <v>684</v>
      </c>
      <c r="O81" s="26">
        <v>119</v>
      </c>
      <c r="P81" s="26">
        <v>180</v>
      </c>
      <c r="Q81" s="26">
        <v>104</v>
      </c>
      <c r="R81" s="26">
        <v>131</v>
      </c>
      <c r="S81" s="26">
        <v>83</v>
      </c>
      <c r="T81" s="94" t="s">
        <v>50</v>
      </c>
      <c r="V81" s="133">
        <f t="shared" si="7"/>
        <v>2310</v>
      </c>
      <c r="W81" s="133">
        <f t="shared" si="8"/>
        <v>439</v>
      </c>
      <c r="X81" s="133">
        <f t="shared" si="9"/>
        <v>651</v>
      </c>
      <c r="Y81" s="133">
        <f t="shared" si="10"/>
        <v>581</v>
      </c>
      <c r="Z81" s="133">
        <f t="shared" si="11"/>
        <v>393</v>
      </c>
      <c r="AA81" s="133">
        <f t="shared" si="12"/>
        <v>512</v>
      </c>
      <c r="AB81" s="133">
        <f t="shared" si="13"/>
        <v>815</v>
      </c>
    </row>
    <row r="82" spans="1:28" s="6" customFormat="1" ht="12.75" customHeight="1" x14ac:dyDescent="0.2">
      <c r="A82" s="95" t="s">
        <v>83</v>
      </c>
      <c r="B82" s="42"/>
      <c r="C82" s="43"/>
      <c r="D82" s="43"/>
      <c r="E82" s="43"/>
      <c r="F82" s="43"/>
      <c r="G82" s="43"/>
      <c r="H82" s="43"/>
      <c r="I82" s="43"/>
      <c r="J82" s="44"/>
      <c r="K82" s="45"/>
      <c r="L82" s="43"/>
      <c r="M82" s="43"/>
      <c r="N82" s="43"/>
      <c r="O82" s="43"/>
      <c r="P82" s="43"/>
      <c r="Q82" s="43"/>
      <c r="R82" s="43"/>
      <c r="S82" s="43"/>
      <c r="T82" s="96" t="s">
        <v>83</v>
      </c>
      <c r="V82" s="133">
        <f t="shared" si="7"/>
        <v>0</v>
      </c>
      <c r="W82" s="133">
        <f t="shared" si="8"/>
        <v>0</v>
      </c>
      <c r="X82" s="133">
        <f t="shared" si="9"/>
        <v>0</v>
      </c>
      <c r="Y82" s="133">
        <f t="shared" si="10"/>
        <v>0</v>
      </c>
      <c r="Z82" s="133">
        <f t="shared" si="11"/>
        <v>0</v>
      </c>
      <c r="AA82" s="133">
        <f t="shared" si="12"/>
        <v>0</v>
      </c>
      <c r="AB82" s="133">
        <f t="shared" si="13"/>
        <v>0</v>
      </c>
    </row>
    <row r="83" spans="1:28" s="6" customFormat="1" ht="12.75" customHeight="1" x14ac:dyDescent="0.2">
      <c r="A83" s="93" t="s">
        <v>61</v>
      </c>
      <c r="B83" s="25">
        <v>117863</v>
      </c>
      <c r="C83" s="26">
        <v>2209</v>
      </c>
      <c r="D83" s="26">
        <v>32836</v>
      </c>
      <c r="E83" s="26">
        <v>7547</v>
      </c>
      <c r="F83" s="26">
        <v>2686</v>
      </c>
      <c r="G83" s="26">
        <v>8106</v>
      </c>
      <c r="H83" s="26">
        <v>3016</v>
      </c>
      <c r="I83" s="26">
        <v>3309</v>
      </c>
      <c r="J83" s="27">
        <v>9500</v>
      </c>
      <c r="K83" s="28">
        <v>5857</v>
      </c>
      <c r="L83" s="26">
        <v>3831</v>
      </c>
      <c r="M83" s="26">
        <v>7725</v>
      </c>
      <c r="N83" s="26">
        <v>15398</v>
      </c>
      <c r="O83" s="26">
        <v>3455</v>
      </c>
      <c r="P83" s="26">
        <v>4343</v>
      </c>
      <c r="Q83" s="26">
        <v>2436</v>
      </c>
      <c r="R83" s="26">
        <v>3390</v>
      </c>
      <c r="S83" s="26">
        <v>2219</v>
      </c>
      <c r="T83" s="94" t="s">
        <v>61</v>
      </c>
      <c r="V83" s="133">
        <f t="shared" si="7"/>
        <v>38727</v>
      </c>
      <c r="W83" s="133">
        <f t="shared" si="8"/>
        <v>10563</v>
      </c>
      <c r="X83" s="133">
        <f t="shared" si="9"/>
        <v>15135</v>
      </c>
      <c r="Y83" s="133">
        <f t="shared" si="10"/>
        <v>12809</v>
      </c>
      <c r="Z83" s="133">
        <f t="shared" si="11"/>
        <v>9247</v>
      </c>
      <c r="AA83" s="133">
        <f t="shared" si="12"/>
        <v>12153</v>
      </c>
      <c r="AB83" s="133">
        <f t="shared" si="13"/>
        <v>19229</v>
      </c>
    </row>
    <row r="84" spans="1:28" s="6" customFormat="1" ht="12.75" customHeight="1" x14ac:dyDescent="0.2">
      <c r="A84" s="97" t="s">
        <v>48</v>
      </c>
      <c r="B84" s="25">
        <v>103647</v>
      </c>
      <c r="C84" s="26">
        <v>1942</v>
      </c>
      <c r="D84" s="26">
        <v>29105</v>
      </c>
      <c r="E84" s="26">
        <v>6698</v>
      </c>
      <c r="F84" s="26">
        <v>2316</v>
      </c>
      <c r="G84" s="26">
        <v>7100</v>
      </c>
      <c r="H84" s="26">
        <v>2588</v>
      </c>
      <c r="I84" s="26">
        <v>2935</v>
      </c>
      <c r="J84" s="27">
        <v>8336</v>
      </c>
      <c r="K84" s="28">
        <v>4971</v>
      </c>
      <c r="L84" s="26">
        <v>3351</v>
      </c>
      <c r="M84" s="26">
        <v>6716</v>
      </c>
      <c r="N84" s="26">
        <v>13681</v>
      </c>
      <c r="O84" s="26">
        <v>3039</v>
      </c>
      <c r="P84" s="26">
        <v>3871</v>
      </c>
      <c r="Q84" s="26">
        <v>2147</v>
      </c>
      <c r="R84" s="26">
        <v>2947</v>
      </c>
      <c r="S84" s="26">
        <v>1904</v>
      </c>
      <c r="T84" s="98" t="s">
        <v>48</v>
      </c>
      <c r="V84" s="133">
        <f t="shared" si="7"/>
        <v>34291</v>
      </c>
      <c r="W84" s="133">
        <f t="shared" si="8"/>
        <v>9286</v>
      </c>
      <c r="X84" s="133">
        <f t="shared" si="9"/>
        <v>13287</v>
      </c>
      <c r="Y84" s="133">
        <f t="shared" si="10"/>
        <v>11271</v>
      </c>
      <c r="Z84" s="133">
        <f t="shared" si="11"/>
        <v>7918</v>
      </c>
      <c r="AA84" s="133">
        <f t="shared" si="12"/>
        <v>10562</v>
      </c>
      <c r="AB84" s="133">
        <f t="shared" si="13"/>
        <v>17032</v>
      </c>
    </row>
    <row r="85" spans="1:28" s="6" customFormat="1" ht="12.75" customHeight="1" x14ac:dyDescent="0.2">
      <c r="A85" s="97" t="s">
        <v>47</v>
      </c>
      <c r="B85" s="25">
        <v>5165</v>
      </c>
      <c r="C85" s="26">
        <v>139</v>
      </c>
      <c r="D85" s="26">
        <v>635</v>
      </c>
      <c r="E85" s="26">
        <v>313</v>
      </c>
      <c r="F85" s="26">
        <v>203</v>
      </c>
      <c r="G85" s="26">
        <v>418</v>
      </c>
      <c r="H85" s="26">
        <v>190</v>
      </c>
      <c r="I85" s="26">
        <v>190</v>
      </c>
      <c r="J85" s="27">
        <v>451</v>
      </c>
      <c r="K85" s="28">
        <v>458</v>
      </c>
      <c r="L85" s="26">
        <v>197</v>
      </c>
      <c r="M85" s="26">
        <v>418</v>
      </c>
      <c r="N85" s="26">
        <v>625</v>
      </c>
      <c r="O85" s="26">
        <v>219</v>
      </c>
      <c r="P85" s="26">
        <v>190</v>
      </c>
      <c r="Q85" s="26">
        <v>112</v>
      </c>
      <c r="R85" s="26">
        <v>239</v>
      </c>
      <c r="S85" s="26">
        <v>168</v>
      </c>
      <c r="T85" s="98" t="s">
        <v>47</v>
      </c>
      <c r="V85" s="133">
        <f t="shared" si="7"/>
        <v>966</v>
      </c>
      <c r="W85" s="133">
        <f t="shared" si="8"/>
        <v>503</v>
      </c>
      <c r="X85" s="133">
        <f t="shared" si="9"/>
        <v>811</v>
      </c>
      <c r="Y85" s="133">
        <f t="shared" si="10"/>
        <v>641</v>
      </c>
      <c r="Z85" s="133">
        <f t="shared" si="11"/>
        <v>697</v>
      </c>
      <c r="AA85" s="133">
        <f t="shared" si="12"/>
        <v>725</v>
      </c>
      <c r="AB85" s="133">
        <f t="shared" si="13"/>
        <v>822</v>
      </c>
    </row>
    <row r="86" spans="1:28" s="6" customFormat="1" ht="12.75" customHeight="1" x14ac:dyDescent="0.2">
      <c r="A86" s="97" t="s">
        <v>46</v>
      </c>
      <c r="B86" s="25">
        <v>7589</v>
      </c>
      <c r="C86" s="26">
        <v>119</v>
      </c>
      <c r="D86" s="26">
        <v>2623</v>
      </c>
      <c r="E86" s="26">
        <v>417</v>
      </c>
      <c r="F86" s="26">
        <v>148</v>
      </c>
      <c r="G86" s="26">
        <v>515</v>
      </c>
      <c r="H86" s="26">
        <v>169</v>
      </c>
      <c r="I86" s="26">
        <v>148</v>
      </c>
      <c r="J86" s="27">
        <v>609</v>
      </c>
      <c r="K86" s="28">
        <v>367</v>
      </c>
      <c r="L86" s="26">
        <v>255</v>
      </c>
      <c r="M86" s="26">
        <v>509</v>
      </c>
      <c r="N86" s="26">
        <v>933</v>
      </c>
      <c r="O86" s="26">
        <v>172</v>
      </c>
      <c r="P86" s="26">
        <v>226</v>
      </c>
      <c r="Q86" s="26">
        <v>121</v>
      </c>
      <c r="R86" s="26">
        <v>168</v>
      </c>
      <c r="S86" s="26">
        <v>90</v>
      </c>
      <c r="T86" s="98" t="s">
        <v>46</v>
      </c>
      <c r="V86" s="133">
        <f t="shared" si="7"/>
        <v>2916</v>
      </c>
      <c r="W86" s="133">
        <f t="shared" si="8"/>
        <v>586</v>
      </c>
      <c r="X86" s="133">
        <f t="shared" si="9"/>
        <v>889</v>
      </c>
      <c r="Y86" s="133">
        <f t="shared" si="10"/>
        <v>757</v>
      </c>
      <c r="Z86" s="133">
        <f t="shared" si="11"/>
        <v>535</v>
      </c>
      <c r="AA86" s="133">
        <f t="shared" si="12"/>
        <v>718</v>
      </c>
      <c r="AB86" s="133">
        <f t="shared" si="13"/>
        <v>1188</v>
      </c>
    </row>
    <row r="87" spans="1:28" s="6" customFormat="1" ht="12.75" customHeight="1" x14ac:dyDescent="0.2">
      <c r="A87" s="93" t="s">
        <v>62</v>
      </c>
      <c r="B87" s="25">
        <v>38965</v>
      </c>
      <c r="C87" s="26">
        <v>577</v>
      </c>
      <c r="D87" s="26">
        <v>13206</v>
      </c>
      <c r="E87" s="26">
        <v>2781</v>
      </c>
      <c r="F87" s="26">
        <v>859</v>
      </c>
      <c r="G87" s="26">
        <v>2629</v>
      </c>
      <c r="H87" s="26">
        <v>1026</v>
      </c>
      <c r="I87" s="26">
        <v>825</v>
      </c>
      <c r="J87" s="27">
        <v>3084</v>
      </c>
      <c r="K87" s="28">
        <v>1824</v>
      </c>
      <c r="L87" s="26">
        <v>966</v>
      </c>
      <c r="M87" s="26">
        <v>2237</v>
      </c>
      <c r="N87" s="26">
        <v>4574</v>
      </c>
      <c r="O87" s="26">
        <v>837</v>
      </c>
      <c r="P87" s="26">
        <v>1351</v>
      </c>
      <c r="Q87" s="26">
        <v>694</v>
      </c>
      <c r="R87" s="26">
        <v>943</v>
      </c>
      <c r="S87" s="26">
        <v>552</v>
      </c>
      <c r="T87" s="94" t="s">
        <v>62</v>
      </c>
      <c r="V87" s="133">
        <f t="shared" si="7"/>
        <v>14737</v>
      </c>
      <c r="W87" s="133">
        <f t="shared" si="8"/>
        <v>3807</v>
      </c>
      <c r="X87" s="133">
        <f t="shared" si="9"/>
        <v>4839</v>
      </c>
      <c r="Y87" s="133">
        <f t="shared" si="10"/>
        <v>3909</v>
      </c>
      <c r="Z87" s="133">
        <f t="shared" si="11"/>
        <v>2767</v>
      </c>
      <c r="AA87" s="133">
        <f t="shared" si="12"/>
        <v>3366</v>
      </c>
      <c r="AB87" s="133">
        <f t="shared" si="13"/>
        <v>5540</v>
      </c>
    </row>
    <row r="88" spans="1:28" s="6" customFormat="1" ht="12" x14ac:dyDescent="0.2">
      <c r="A88" s="97" t="s">
        <v>35</v>
      </c>
      <c r="B88" s="25">
        <v>20622</v>
      </c>
      <c r="C88" s="26">
        <v>240</v>
      </c>
      <c r="D88" s="26">
        <v>8536</v>
      </c>
      <c r="E88" s="26">
        <v>1493</v>
      </c>
      <c r="F88" s="26">
        <v>364</v>
      </c>
      <c r="G88" s="26">
        <v>1276</v>
      </c>
      <c r="H88" s="26">
        <v>473</v>
      </c>
      <c r="I88" s="26">
        <v>317</v>
      </c>
      <c r="J88" s="27">
        <v>1397</v>
      </c>
      <c r="K88" s="28">
        <v>838</v>
      </c>
      <c r="L88" s="26">
        <v>472</v>
      </c>
      <c r="M88" s="26">
        <v>947</v>
      </c>
      <c r="N88" s="26">
        <v>2372</v>
      </c>
      <c r="O88" s="26">
        <v>323</v>
      </c>
      <c r="P88" s="26">
        <v>637</v>
      </c>
      <c r="Q88" s="26">
        <v>274</v>
      </c>
      <c r="R88" s="26">
        <v>423</v>
      </c>
      <c r="S88" s="26">
        <v>240</v>
      </c>
      <c r="T88" s="98" t="s">
        <v>35</v>
      </c>
      <c r="V88" s="133">
        <f t="shared" si="7"/>
        <v>9133</v>
      </c>
      <c r="W88" s="133">
        <f t="shared" si="8"/>
        <v>1966</v>
      </c>
      <c r="X88" s="133">
        <f t="shared" si="9"/>
        <v>2277</v>
      </c>
      <c r="Y88" s="133">
        <f t="shared" si="10"/>
        <v>1714</v>
      </c>
      <c r="Z88" s="133">
        <f t="shared" si="11"/>
        <v>1261</v>
      </c>
      <c r="AA88" s="133">
        <f t="shared" si="12"/>
        <v>1427</v>
      </c>
      <c r="AB88" s="133">
        <f t="shared" si="13"/>
        <v>2844</v>
      </c>
    </row>
    <row r="89" spans="1:28" s="8" customFormat="1" ht="12.75" customHeight="1" x14ac:dyDescent="0.2">
      <c r="A89" s="99" t="s">
        <v>36</v>
      </c>
      <c r="B89" s="11">
        <v>655</v>
      </c>
      <c r="C89" s="12">
        <v>9</v>
      </c>
      <c r="D89" s="12">
        <v>299</v>
      </c>
      <c r="E89" s="12">
        <v>29</v>
      </c>
      <c r="F89" s="12">
        <v>20</v>
      </c>
      <c r="G89" s="12">
        <v>32</v>
      </c>
      <c r="H89" s="12">
        <v>4</v>
      </c>
      <c r="I89" s="12">
        <v>10</v>
      </c>
      <c r="J89" s="15">
        <v>40</v>
      </c>
      <c r="K89" s="14">
        <v>29</v>
      </c>
      <c r="L89" s="12">
        <v>14</v>
      </c>
      <c r="M89" s="12">
        <v>29</v>
      </c>
      <c r="N89" s="12">
        <v>76</v>
      </c>
      <c r="O89" s="12">
        <v>6</v>
      </c>
      <c r="P89" s="12">
        <v>27</v>
      </c>
      <c r="Q89" s="12">
        <v>10</v>
      </c>
      <c r="R89" s="12">
        <v>11</v>
      </c>
      <c r="S89" s="12">
        <v>10</v>
      </c>
      <c r="T89" s="100" t="s">
        <v>36</v>
      </c>
      <c r="V89" s="133">
        <f t="shared" si="7"/>
        <v>315</v>
      </c>
      <c r="W89" s="133">
        <f t="shared" si="8"/>
        <v>33</v>
      </c>
      <c r="X89" s="133">
        <f t="shared" si="9"/>
        <v>79</v>
      </c>
      <c r="Y89" s="133">
        <f t="shared" si="10"/>
        <v>50</v>
      </c>
      <c r="Z89" s="133">
        <f t="shared" si="11"/>
        <v>40</v>
      </c>
      <c r="AA89" s="133">
        <f t="shared" si="12"/>
        <v>48</v>
      </c>
      <c r="AB89" s="133">
        <f t="shared" si="13"/>
        <v>90</v>
      </c>
    </row>
    <row r="90" spans="1:28" s="8" customFormat="1" ht="12.75" customHeight="1" x14ac:dyDescent="0.2">
      <c r="A90" s="101" t="s">
        <v>69</v>
      </c>
      <c r="B90" s="11">
        <v>19672</v>
      </c>
      <c r="C90" s="12">
        <v>224</v>
      </c>
      <c r="D90" s="12">
        <v>8105</v>
      </c>
      <c r="E90" s="12">
        <v>1447</v>
      </c>
      <c r="F90" s="12">
        <v>342</v>
      </c>
      <c r="G90" s="12">
        <v>1231</v>
      </c>
      <c r="H90" s="12">
        <v>461</v>
      </c>
      <c r="I90" s="12">
        <v>306</v>
      </c>
      <c r="J90" s="15">
        <v>1337</v>
      </c>
      <c r="K90" s="14">
        <v>791</v>
      </c>
      <c r="L90" s="12">
        <v>455</v>
      </c>
      <c r="M90" s="12">
        <v>903</v>
      </c>
      <c r="N90" s="12">
        <v>2269</v>
      </c>
      <c r="O90" s="12">
        <v>311</v>
      </c>
      <c r="P90" s="12">
        <v>602</v>
      </c>
      <c r="Q90" s="12">
        <v>256</v>
      </c>
      <c r="R90" s="12">
        <v>408</v>
      </c>
      <c r="S90" s="12">
        <v>224</v>
      </c>
      <c r="T90" s="102" t="s">
        <v>69</v>
      </c>
      <c r="V90" s="133">
        <f t="shared" si="7"/>
        <v>8672</v>
      </c>
      <c r="W90" s="133">
        <f t="shared" si="8"/>
        <v>1908</v>
      </c>
      <c r="X90" s="133">
        <f t="shared" si="9"/>
        <v>2175</v>
      </c>
      <c r="Y90" s="133">
        <f t="shared" si="10"/>
        <v>1643</v>
      </c>
      <c r="Z90" s="133">
        <f t="shared" si="11"/>
        <v>1199</v>
      </c>
      <c r="AA90" s="133">
        <f t="shared" si="12"/>
        <v>1351</v>
      </c>
      <c r="AB90" s="133">
        <f t="shared" si="13"/>
        <v>2724</v>
      </c>
    </row>
    <row r="91" spans="1:28" s="6" customFormat="1" ht="12.75" customHeight="1" x14ac:dyDescent="0.2">
      <c r="A91" s="101" t="s">
        <v>63</v>
      </c>
      <c r="B91" s="25">
        <v>509</v>
      </c>
      <c r="C91" s="26">
        <v>7</v>
      </c>
      <c r="D91" s="26">
        <v>218</v>
      </c>
      <c r="E91" s="26">
        <v>15</v>
      </c>
      <c r="F91" s="26">
        <v>7</v>
      </c>
      <c r="G91" s="26">
        <v>37</v>
      </c>
      <c r="H91" s="26">
        <v>10</v>
      </c>
      <c r="I91" s="26">
        <v>17</v>
      </c>
      <c r="J91" s="27">
        <v>30</v>
      </c>
      <c r="K91" s="28">
        <v>11</v>
      </c>
      <c r="L91" s="26">
        <v>7</v>
      </c>
      <c r="M91" s="26">
        <v>22</v>
      </c>
      <c r="N91" s="26">
        <v>32</v>
      </c>
      <c r="O91" s="26">
        <v>10</v>
      </c>
      <c r="P91" s="26">
        <v>5</v>
      </c>
      <c r="Q91" s="26">
        <v>67</v>
      </c>
      <c r="R91" s="26">
        <v>9</v>
      </c>
      <c r="S91" s="26">
        <v>5</v>
      </c>
      <c r="T91" s="102" t="s">
        <v>63</v>
      </c>
      <c r="V91" s="133">
        <f t="shared" si="7"/>
        <v>295</v>
      </c>
      <c r="W91" s="133">
        <f t="shared" si="8"/>
        <v>25</v>
      </c>
      <c r="X91" s="133">
        <f t="shared" si="9"/>
        <v>49</v>
      </c>
      <c r="Y91" s="133">
        <f t="shared" si="10"/>
        <v>47</v>
      </c>
      <c r="Z91" s="133">
        <f t="shared" si="11"/>
        <v>20</v>
      </c>
      <c r="AA91" s="133">
        <f t="shared" si="12"/>
        <v>34</v>
      </c>
      <c r="AB91" s="133">
        <f t="shared" si="13"/>
        <v>39</v>
      </c>
    </row>
    <row r="92" spans="1:28" s="6" customFormat="1" ht="18" customHeight="1" x14ac:dyDescent="0.2">
      <c r="A92" s="81" t="s">
        <v>84</v>
      </c>
      <c r="B92" s="49"/>
      <c r="C92" s="50"/>
      <c r="D92" s="50"/>
      <c r="E92" s="50"/>
      <c r="F92" s="50"/>
      <c r="G92" s="50"/>
      <c r="H92" s="50"/>
      <c r="I92" s="50"/>
      <c r="J92" s="51"/>
      <c r="K92" s="52"/>
      <c r="L92" s="50"/>
      <c r="M92" s="50"/>
      <c r="N92" s="50"/>
      <c r="O92" s="50"/>
      <c r="P92" s="50"/>
      <c r="Q92" s="50"/>
      <c r="R92" s="50"/>
      <c r="S92" s="50"/>
      <c r="T92" s="82" t="s">
        <v>84</v>
      </c>
      <c r="V92" s="133">
        <f t="shared" si="7"/>
        <v>0</v>
      </c>
      <c r="W92" s="133">
        <f t="shared" si="8"/>
        <v>0</v>
      </c>
      <c r="X92" s="133">
        <f t="shared" si="9"/>
        <v>0</v>
      </c>
      <c r="Y92" s="133">
        <f t="shared" si="10"/>
        <v>0</v>
      </c>
      <c r="Z92" s="133">
        <f t="shared" si="11"/>
        <v>0</v>
      </c>
      <c r="AA92" s="133">
        <f t="shared" si="12"/>
        <v>0</v>
      </c>
      <c r="AB92" s="133">
        <f t="shared" si="13"/>
        <v>0</v>
      </c>
    </row>
    <row r="93" spans="1:28" s="6" customFormat="1" ht="12.75" customHeight="1" x14ac:dyDescent="0.2">
      <c r="A93" s="103" t="s">
        <v>64</v>
      </c>
      <c r="B93" s="25">
        <v>76972</v>
      </c>
      <c r="C93" s="26">
        <v>1255</v>
      </c>
      <c r="D93" s="26">
        <v>22388</v>
      </c>
      <c r="E93" s="26">
        <v>5370</v>
      </c>
      <c r="F93" s="26">
        <v>1702</v>
      </c>
      <c r="G93" s="26">
        <v>5470</v>
      </c>
      <c r="H93" s="26">
        <v>2220</v>
      </c>
      <c r="I93" s="26">
        <v>1979</v>
      </c>
      <c r="J93" s="27">
        <v>6017</v>
      </c>
      <c r="K93" s="28">
        <v>3763</v>
      </c>
      <c r="L93" s="26">
        <v>2135</v>
      </c>
      <c r="M93" s="26">
        <v>4750</v>
      </c>
      <c r="N93" s="26">
        <v>9696</v>
      </c>
      <c r="O93" s="26">
        <v>2191</v>
      </c>
      <c r="P93" s="26">
        <v>2874</v>
      </c>
      <c r="Q93" s="26">
        <v>1615</v>
      </c>
      <c r="R93" s="26">
        <v>2230</v>
      </c>
      <c r="S93" s="26">
        <v>1317</v>
      </c>
      <c r="T93" s="104" t="s">
        <v>64</v>
      </c>
      <c r="V93" s="133">
        <f t="shared" si="7"/>
        <v>26194</v>
      </c>
      <c r="W93" s="133">
        <f t="shared" si="8"/>
        <v>7590</v>
      </c>
      <c r="X93" s="133">
        <f t="shared" si="9"/>
        <v>10046</v>
      </c>
      <c r="Y93" s="133">
        <f t="shared" si="10"/>
        <v>7996</v>
      </c>
      <c r="Z93" s="133">
        <f t="shared" si="11"/>
        <v>5993</v>
      </c>
      <c r="AA93" s="133">
        <f t="shared" si="12"/>
        <v>7322</v>
      </c>
      <c r="AB93" s="133">
        <f t="shared" si="13"/>
        <v>11831</v>
      </c>
    </row>
    <row r="94" spans="1:28" s="6" customFormat="1" ht="12.75" customHeight="1" x14ac:dyDescent="0.2">
      <c r="A94" s="103" t="s">
        <v>51</v>
      </c>
      <c r="B94" s="25">
        <v>60875</v>
      </c>
      <c r="C94" s="26">
        <v>1216</v>
      </c>
      <c r="D94" s="26">
        <v>17180</v>
      </c>
      <c r="E94" s="26">
        <v>3679</v>
      </c>
      <c r="F94" s="26">
        <v>1431</v>
      </c>
      <c r="G94" s="26">
        <v>4087</v>
      </c>
      <c r="H94" s="26">
        <v>1394</v>
      </c>
      <c r="I94" s="26">
        <v>1738</v>
      </c>
      <c r="J94" s="27">
        <v>5085</v>
      </c>
      <c r="K94" s="28">
        <v>2972</v>
      </c>
      <c r="L94" s="26">
        <v>2121</v>
      </c>
      <c r="M94" s="26">
        <v>4083</v>
      </c>
      <c r="N94" s="26">
        <v>8046</v>
      </c>
      <c r="O94" s="26">
        <v>1711</v>
      </c>
      <c r="P94" s="26">
        <v>2202</v>
      </c>
      <c r="Q94" s="26">
        <v>1151</v>
      </c>
      <c r="R94" s="26">
        <v>1651</v>
      </c>
      <c r="S94" s="26">
        <v>1128</v>
      </c>
      <c r="T94" s="104" t="s">
        <v>51</v>
      </c>
      <c r="V94" s="133">
        <f t="shared" si="7"/>
        <v>20042</v>
      </c>
      <c r="W94" s="133">
        <f t="shared" si="8"/>
        <v>5073</v>
      </c>
      <c r="X94" s="133">
        <f t="shared" si="9"/>
        <v>7720</v>
      </c>
      <c r="Y94" s="133">
        <f t="shared" si="10"/>
        <v>6823</v>
      </c>
      <c r="Z94" s="133">
        <f t="shared" si="11"/>
        <v>4623</v>
      </c>
      <c r="AA94" s="133">
        <f t="shared" si="12"/>
        <v>6427</v>
      </c>
      <c r="AB94" s="133">
        <f t="shared" si="13"/>
        <v>10167</v>
      </c>
    </row>
    <row r="95" spans="1:28" s="9" customFormat="1" ht="12.75" customHeight="1" x14ac:dyDescent="0.2">
      <c r="A95" s="103" t="s">
        <v>109</v>
      </c>
      <c r="B95" s="25">
        <v>14584</v>
      </c>
      <c r="C95" s="26">
        <v>220</v>
      </c>
      <c r="D95" s="26">
        <v>5060</v>
      </c>
      <c r="E95" s="26">
        <v>987</v>
      </c>
      <c r="F95" s="26">
        <v>300</v>
      </c>
      <c r="G95" s="26">
        <v>906</v>
      </c>
      <c r="H95" s="26">
        <v>292</v>
      </c>
      <c r="I95" s="26">
        <v>301</v>
      </c>
      <c r="J95" s="27">
        <v>1153</v>
      </c>
      <c r="K95" s="28">
        <v>738</v>
      </c>
      <c r="L95" s="26">
        <v>409</v>
      </c>
      <c r="M95" s="26">
        <v>867</v>
      </c>
      <c r="N95" s="26">
        <v>1701</v>
      </c>
      <c r="O95" s="26">
        <v>295</v>
      </c>
      <c r="P95" s="26">
        <v>488</v>
      </c>
      <c r="Q95" s="26">
        <v>288</v>
      </c>
      <c r="R95" s="26">
        <v>344</v>
      </c>
      <c r="S95" s="26">
        <v>235</v>
      </c>
      <c r="T95" s="109" t="s">
        <v>109</v>
      </c>
      <c r="V95" s="133">
        <f t="shared" si="7"/>
        <v>5643</v>
      </c>
      <c r="W95" s="133">
        <f t="shared" si="8"/>
        <v>1279</v>
      </c>
      <c r="X95" s="133">
        <f t="shared" si="9"/>
        <v>1694</v>
      </c>
      <c r="Y95" s="133">
        <f t="shared" si="10"/>
        <v>1454</v>
      </c>
      <c r="Z95" s="133">
        <f t="shared" si="11"/>
        <v>1082</v>
      </c>
      <c r="AA95" s="133">
        <f t="shared" si="12"/>
        <v>1322</v>
      </c>
      <c r="AB95" s="133">
        <f t="shared" si="13"/>
        <v>2110</v>
      </c>
    </row>
    <row r="96" spans="1:28" s="6" customFormat="1" ht="19.5" customHeight="1" x14ac:dyDescent="0.2">
      <c r="A96" s="103" t="s">
        <v>110</v>
      </c>
      <c r="B96" s="25">
        <v>3463</v>
      </c>
      <c r="C96" s="26">
        <v>75</v>
      </c>
      <c r="D96" s="26">
        <v>1106</v>
      </c>
      <c r="E96" s="26">
        <v>242</v>
      </c>
      <c r="F96" s="26">
        <v>79</v>
      </c>
      <c r="G96" s="26">
        <v>221</v>
      </c>
      <c r="H96" s="26">
        <v>110</v>
      </c>
      <c r="I96" s="26">
        <v>89</v>
      </c>
      <c r="J96" s="27">
        <v>263</v>
      </c>
      <c r="K96" s="28">
        <v>169</v>
      </c>
      <c r="L96" s="26">
        <v>104</v>
      </c>
      <c r="M96" s="26">
        <v>200</v>
      </c>
      <c r="N96" s="26">
        <v>421</v>
      </c>
      <c r="O96" s="26">
        <v>73</v>
      </c>
      <c r="P96" s="26">
        <v>102</v>
      </c>
      <c r="Q96" s="26">
        <v>58</v>
      </c>
      <c r="R96" s="26">
        <v>81</v>
      </c>
      <c r="S96" s="26">
        <v>70</v>
      </c>
      <c r="T96" s="109" t="s">
        <v>110</v>
      </c>
      <c r="V96" s="133">
        <f t="shared" si="7"/>
        <v>1237</v>
      </c>
      <c r="W96" s="133">
        <f t="shared" si="8"/>
        <v>352</v>
      </c>
      <c r="X96" s="133">
        <f t="shared" si="9"/>
        <v>402</v>
      </c>
      <c r="Y96" s="133">
        <f t="shared" si="10"/>
        <v>352</v>
      </c>
      <c r="Z96" s="133">
        <f t="shared" si="11"/>
        <v>250</v>
      </c>
      <c r="AA96" s="133">
        <f t="shared" si="12"/>
        <v>345</v>
      </c>
      <c r="AB96" s="133">
        <f t="shared" si="13"/>
        <v>525</v>
      </c>
    </row>
    <row r="97" spans="1:28" s="6" customFormat="1" ht="12.75" customHeight="1" x14ac:dyDescent="0.2">
      <c r="A97" s="103" t="s">
        <v>111</v>
      </c>
      <c r="B97" s="25">
        <v>815</v>
      </c>
      <c r="C97" s="26">
        <v>18</v>
      </c>
      <c r="D97" s="26">
        <v>257</v>
      </c>
      <c r="E97" s="26">
        <v>43</v>
      </c>
      <c r="F97" s="26">
        <v>31</v>
      </c>
      <c r="G97" s="26">
        <v>45</v>
      </c>
      <c r="H97" s="26">
        <v>22</v>
      </c>
      <c r="I97" s="26">
        <v>25</v>
      </c>
      <c r="J97" s="27">
        <v>57</v>
      </c>
      <c r="K97" s="28">
        <v>37</v>
      </c>
      <c r="L97" s="26">
        <v>26</v>
      </c>
      <c r="M97" s="26">
        <v>55</v>
      </c>
      <c r="N97" s="26">
        <v>95</v>
      </c>
      <c r="O97" s="26">
        <v>20</v>
      </c>
      <c r="P97" s="26">
        <v>24</v>
      </c>
      <c r="Q97" s="26">
        <v>17</v>
      </c>
      <c r="R97" s="26">
        <v>24</v>
      </c>
      <c r="S97" s="26">
        <v>19</v>
      </c>
      <c r="T97" s="109" t="s">
        <v>111</v>
      </c>
      <c r="V97" s="133">
        <f t="shared" si="7"/>
        <v>294</v>
      </c>
      <c r="W97" s="133">
        <f t="shared" si="8"/>
        <v>65</v>
      </c>
      <c r="X97" s="133">
        <f t="shared" si="9"/>
        <v>100</v>
      </c>
      <c r="Y97" s="133">
        <f t="shared" si="10"/>
        <v>82</v>
      </c>
      <c r="Z97" s="133">
        <f t="shared" si="11"/>
        <v>61</v>
      </c>
      <c r="AA97" s="133">
        <f t="shared" si="12"/>
        <v>92</v>
      </c>
      <c r="AB97" s="133">
        <f t="shared" si="13"/>
        <v>121</v>
      </c>
    </row>
    <row r="98" spans="1:28" s="6" customFormat="1" ht="12.75" customHeight="1" x14ac:dyDescent="0.2">
      <c r="A98" s="103" t="s">
        <v>112</v>
      </c>
      <c r="B98" s="25">
        <v>119</v>
      </c>
      <c r="C98" s="26">
        <v>2</v>
      </c>
      <c r="D98" s="26">
        <v>51</v>
      </c>
      <c r="E98" s="26">
        <v>7</v>
      </c>
      <c r="F98" s="26">
        <v>2</v>
      </c>
      <c r="G98" s="26">
        <v>6</v>
      </c>
      <c r="H98" s="26">
        <v>4</v>
      </c>
      <c r="I98" s="26">
        <v>2</v>
      </c>
      <c r="J98" s="27">
        <v>9</v>
      </c>
      <c r="K98" s="28">
        <v>2</v>
      </c>
      <c r="L98" s="26">
        <v>2</v>
      </c>
      <c r="M98" s="26">
        <v>7</v>
      </c>
      <c r="N98" s="26">
        <v>13</v>
      </c>
      <c r="O98" s="26">
        <v>2</v>
      </c>
      <c r="P98" s="26">
        <v>4</v>
      </c>
      <c r="Q98" s="26">
        <v>1</v>
      </c>
      <c r="R98" s="26">
        <v>3</v>
      </c>
      <c r="S98" s="26">
        <v>2</v>
      </c>
      <c r="T98" s="109" t="s">
        <v>112</v>
      </c>
      <c r="V98" s="133">
        <f t="shared" si="7"/>
        <v>54</v>
      </c>
      <c r="W98" s="133">
        <f t="shared" si="8"/>
        <v>11</v>
      </c>
      <c r="X98" s="133">
        <f t="shared" si="9"/>
        <v>12</v>
      </c>
      <c r="Y98" s="133">
        <f t="shared" si="10"/>
        <v>11</v>
      </c>
      <c r="Z98" s="133">
        <f t="shared" si="11"/>
        <v>5</v>
      </c>
      <c r="AA98" s="133">
        <f t="shared" si="12"/>
        <v>11</v>
      </c>
      <c r="AB98" s="133">
        <f t="shared" si="13"/>
        <v>15</v>
      </c>
    </row>
    <row r="99" spans="1:28" ht="18" customHeight="1" x14ac:dyDescent="0.2">
      <c r="A99" s="105" t="s">
        <v>65</v>
      </c>
      <c r="B99" s="53"/>
      <c r="C99" s="54"/>
      <c r="D99" s="54"/>
      <c r="E99" s="54"/>
      <c r="F99" s="54"/>
      <c r="G99" s="54"/>
      <c r="H99" s="54"/>
      <c r="I99" s="54"/>
      <c r="J99" s="55"/>
      <c r="K99" s="56"/>
      <c r="L99" s="54"/>
      <c r="M99" s="54"/>
      <c r="N99" s="54"/>
      <c r="O99" s="54"/>
      <c r="P99" s="54"/>
      <c r="Q99" s="54"/>
      <c r="R99" s="54"/>
      <c r="S99" s="54"/>
      <c r="T99" s="106" t="s">
        <v>65</v>
      </c>
      <c r="V99" s="133">
        <f t="shared" si="7"/>
        <v>0</v>
      </c>
      <c r="W99" s="133">
        <f t="shared" si="8"/>
        <v>0</v>
      </c>
      <c r="X99" s="133">
        <f t="shared" si="9"/>
        <v>0</v>
      </c>
      <c r="Y99" s="133">
        <f t="shared" si="10"/>
        <v>0</v>
      </c>
      <c r="Z99" s="133">
        <f t="shared" si="11"/>
        <v>0</v>
      </c>
      <c r="AA99" s="133">
        <f t="shared" si="12"/>
        <v>0</v>
      </c>
      <c r="AB99" s="133">
        <f t="shared" si="13"/>
        <v>0</v>
      </c>
    </row>
    <row r="100" spans="1:28" x14ac:dyDescent="0.2">
      <c r="A100" s="130" t="s">
        <v>117</v>
      </c>
      <c r="B100" s="25">
        <v>1984</v>
      </c>
      <c r="C100" s="26">
        <v>21</v>
      </c>
      <c r="D100" s="26">
        <v>655</v>
      </c>
      <c r="E100" s="26">
        <v>145</v>
      </c>
      <c r="F100" s="26">
        <v>29</v>
      </c>
      <c r="G100" s="26">
        <v>128</v>
      </c>
      <c r="H100" s="26">
        <v>34</v>
      </c>
      <c r="I100" s="26">
        <v>23</v>
      </c>
      <c r="J100" s="27">
        <v>156</v>
      </c>
      <c r="K100" s="28">
        <v>88</v>
      </c>
      <c r="L100" s="26">
        <v>54</v>
      </c>
      <c r="M100" s="26">
        <v>114</v>
      </c>
      <c r="N100" s="26">
        <v>173</v>
      </c>
      <c r="O100" s="26">
        <v>103</v>
      </c>
      <c r="P100" s="26">
        <v>103</v>
      </c>
      <c r="Q100" s="26">
        <v>27</v>
      </c>
      <c r="R100" s="26">
        <v>103</v>
      </c>
      <c r="S100" s="26">
        <v>28</v>
      </c>
      <c r="T100" s="82" t="s">
        <v>117</v>
      </c>
      <c r="V100" s="133">
        <f t="shared" si="7"/>
        <v>785</v>
      </c>
      <c r="W100" s="133">
        <f t="shared" si="8"/>
        <v>179</v>
      </c>
      <c r="X100" s="133">
        <f t="shared" si="9"/>
        <v>260</v>
      </c>
      <c r="Y100" s="133">
        <f t="shared" si="10"/>
        <v>179</v>
      </c>
      <c r="Z100" s="133">
        <f t="shared" si="11"/>
        <v>191</v>
      </c>
      <c r="AA100" s="133">
        <f t="shared" si="12"/>
        <v>163</v>
      </c>
      <c r="AB100" s="133">
        <f t="shared" si="13"/>
        <v>227</v>
      </c>
    </row>
    <row r="101" spans="1:28" x14ac:dyDescent="0.2">
      <c r="A101" s="130" t="s">
        <v>124</v>
      </c>
      <c r="B101" s="25">
        <v>47436</v>
      </c>
      <c r="C101" s="26">
        <v>761</v>
      </c>
      <c r="D101" s="26">
        <v>17559</v>
      </c>
      <c r="E101" s="26">
        <v>3654</v>
      </c>
      <c r="F101" s="26">
        <v>942</v>
      </c>
      <c r="G101" s="26">
        <v>3142</v>
      </c>
      <c r="H101" s="26">
        <v>933</v>
      </c>
      <c r="I101" s="26">
        <v>1147</v>
      </c>
      <c r="J101" s="27">
        <v>2057</v>
      </c>
      <c r="K101" s="28">
        <v>2024</v>
      </c>
      <c r="L101" s="26">
        <v>1154</v>
      </c>
      <c r="M101" s="26">
        <v>2395</v>
      </c>
      <c r="N101" s="26">
        <v>5323</v>
      </c>
      <c r="O101" s="26">
        <v>1861</v>
      </c>
      <c r="P101" s="26">
        <v>2029</v>
      </c>
      <c r="Q101" s="26">
        <v>206</v>
      </c>
      <c r="R101" s="26">
        <v>1795</v>
      </c>
      <c r="S101" s="26">
        <v>454</v>
      </c>
      <c r="T101" s="82" t="s">
        <v>124</v>
      </c>
      <c r="V101" s="133">
        <f t="shared" si="7"/>
        <v>19626</v>
      </c>
      <c r="W101" s="133">
        <f t="shared" si="8"/>
        <v>4587</v>
      </c>
      <c r="X101" s="133">
        <f t="shared" si="9"/>
        <v>6113</v>
      </c>
      <c r="Y101" s="133">
        <f t="shared" si="10"/>
        <v>3204</v>
      </c>
      <c r="Z101" s="133">
        <f t="shared" si="11"/>
        <v>3819</v>
      </c>
      <c r="AA101" s="133">
        <f t="shared" si="12"/>
        <v>3610</v>
      </c>
      <c r="AB101" s="133">
        <f t="shared" si="13"/>
        <v>6477</v>
      </c>
    </row>
    <row r="102" spans="1:28" ht="18" customHeight="1" x14ac:dyDescent="0.2">
      <c r="A102" s="107" t="s">
        <v>118</v>
      </c>
      <c r="B102" s="57"/>
      <c r="C102" s="58"/>
      <c r="D102" s="58"/>
      <c r="E102" s="58"/>
      <c r="F102" s="58"/>
      <c r="G102" s="58"/>
      <c r="H102" s="58"/>
      <c r="I102" s="58"/>
      <c r="J102" s="59"/>
      <c r="K102" s="60"/>
      <c r="L102" s="58"/>
      <c r="M102" s="58"/>
      <c r="N102" s="58"/>
      <c r="O102" s="58"/>
      <c r="P102" s="58"/>
      <c r="Q102" s="58"/>
      <c r="R102" s="58"/>
      <c r="S102" s="58"/>
      <c r="T102" s="107" t="s">
        <v>118</v>
      </c>
      <c r="V102" s="133">
        <f t="shared" si="7"/>
        <v>0</v>
      </c>
      <c r="W102" s="133">
        <f t="shared" si="8"/>
        <v>0</v>
      </c>
      <c r="X102" s="133">
        <f t="shared" si="9"/>
        <v>0</v>
      </c>
      <c r="Y102" s="133">
        <f t="shared" si="10"/>
        <v>0</v>
      </c>
      <c r="Z102" s="133">
        <f t="shared" si="11"/>
        <v>0</v>
      </c>
      <c r="AA102" s="133">
        <f t="shared" si="12"/>
        <v>0</v>
      </c>
      <c r="AB102" s="133">
        <f t="shared" si="13"/>
        <v>0</v>
      </c>
    </row>
    <row r="103" spans="1:28" x14ac:dyDescent="0.2">
      <c r="A103" s="108" t="s">
        <v>79</v>
      </c>
      <c r="B103" s="57"/>
      <c r="C103" s="58"/>
      <c r="D103" s="58"/>
      <c r="E103" s="58"/>
      <c r="F103" s="58"/>
      <c r="G103" s="58"/>
      <c r="H103" s="58"/>
      <c r="I103" s="58"/>
      <c r="J103" s="59"/>
      <c r="K103" s="60"/>
      <c r="L103" s="58"/>
      <c r="M103" s="58"/>
      <c r="N103" s="58"/>
      <c r="O103" s="58"/>
      <c r="P103" s="58"/>
      <c r="Q103" s="58"/>
      <c r="R103" s="58"/>
      <c r="S103" s="58"/>
      <c r="T103" s="108" t="s">
        <v>79</v>
      </c>
      <c r="V103" s="133">
        <f t="shared" si="7"/>
        <v>0</v>
      </c>
      <c r="W103" s="133">
        <f t="shared" si="8"/>
        <v>0</v>
      </c>
      <c r="X103" s="133">
        <f t="shared" si="9"/>
        <v>0</v>
      </c>
      <c r="Y103" s="133">
        <f t="shared" si="10"/>
        <v>0</v>
      </c>
      <c r="Z103" s="133">
        <f t="shared" si="11"/>
        <v>0</v>
      </c>
      <c r="AA103" s="133">
        <f t="shared" si="12"/>
        <v>0</v>
      </c>
      <c r="AB103" s="133">
        <f t="shared" si="13"/>
        <v>0</v>
      </c>
    </row>
    <row r="104" spans="1:28" x14ac:dyDescent="0.2">
      <c r="A104" s="109" t="s">
        <v>71</v>
      </c>
      <c r="B104" s="25">
        <v>1241</v>
      </c>
      <c r="C104" s="26">
        <v>15</v>
      </c>
      <c r="D104" s="26">
        <v>108</v>
      </c>
      <c r="E104" s="26">
        <v>310</v>
      </c>
      <c r="F104" s="26">
        <v>29</v>
      </c>
      <c r="G104" s="26">
        <v>121</v>
      </c>
      <c r="H104" s="26">
        <v>17</v>
      </c>
      <c r="I104" s="26">
        <v>22</v>
      </c>
      <c r="J104" s="27">
        <v>66</v>
      </c>
      <c r="K104" s="28">
        <v>72</v>
      </c>
      <c r="L104" s="26">
        <v>23</v>
      </c>
      <c r="M104" s="26">
        <v>34</v>
      </c>
      <c r="N104" s="26">
        <v>89</v>
      </c>
      <c r="O104" s="26">
        <v>34</v>
      </c>
      <c r="P104" s="26">
        <v>153</v>
      </c>
      <c r="Q104" s="26">
        <v>15</v>
      </c>
      <c r="R104" s="26">
        <v>124</v>
      </c>
      <c r="S104" s="26">
        <v>9</v>
      </c>
      <c r="T104" s="109" t="s">
        <v>71</v>
      </c>
      <c r="V104" s="133">
        <f t="shared" si="7"/>
        <v>157</v>
      </c>
      <c r="W104" s="133">
        <f t="shared" si="8"/>
        <v>327</v>
      </c>
      <c r="X104" s="133">
        <f t="shared" si="9"/>
        <v>303</v>
      </c>
      <c r="Y104" s="133">
        <f t="shared" si="10"/>
        <v>88</v>
      </c>
      <c r="Z104" s="133">
        <f t="shared" si="11"/>
        <v>196</v>
      </c>
      <c r="AA104" s="133">
        <f t="shared" si="12"/>
        <v>58</v>
      </c>
      <c r="AB104" s="133">
        <f t="shared" si="13"/>
        <v>112</v>
      </c>
    </row>
    <row r="105" spans="1:28" x14ac:dyDescent="0.2">
      <c r="A105" s="109" t="s">
        <v>72</v>
      </c>
      <c r="B105" s="25">
        <v>20856</v>
      </c>
      <c r="C105" s="26">
        <v>348</v>
      </c>
      <c r="D105" s="26">
        <v>2565</v>
      </c>
      <c r="E105" s="26">
        <v>4799</v>
      </c>
      <c r="F105" s="26">
        <v>435</v>
      </c>
      <c r="G105" s="26">
        <v>1887</v>
      </c>
      <c r="H105" s="26">
        <v>261</v>
      </c>
      <c r="I105" s="26">
        <v>369</v>
      </c>
      <c r="J105" s="27">
        <v>1538</v>
      </c>
      <c r="K105" s="28">
        <v>800</v>
      </c>
      <c r="L105" s="26">
        <v>462</v>
      </c>
      <c r="M105" s="26">
        <v>570</v>
      </c>
      <c r="N105" s="26">
        <v>1920</v>
      </c>
      <c r="O105" s="26">
        <v>474</v>
      </c>
      <c r="P105" s="26">
        <v>2451</v>
      </c>
      <c r="Q105" s="26">
        <v>215</v>
      </c>
      <c r="R105" s="26">
        <v>1575</v>
      </c>
      <c r="S105" s="26">
        <v>187</v>
      </c>
      <c r="T105" s="109" t="s">
        <v>72</v>
      </c>
      <c r="V105" s="133">
        <f t="shared" si="7"/>
        <v>3254</v>
      </c>
      <c r="W105" s="133">
        <f t="shared" si="8"/>
        <v>5060</v>
      </c>
      <c r="X105" s="133">
        <f t="shared" si="9"/>
        <v>4773</v>
      </c>
      <c r="Y105" s="133">
        <f t="shared" si="10"/>
        <v>1907</v>
      </c>
      <c r="Z105" s="133">
        <f t="shared" si="11"/>
        <v>2375</v>
      </c>
      <c r="AA105" s="133">
        <f t="shared" si="12"/>
        <v>1105</v>
      </c>
      <c r="AB105" s="133">
        <f t="shared" si="13"/>
        <v>2382</v>
      </c>
    </row>
    <row r="106" spans="1:28" x14ac:dyDescent="0.2">
      <c r="A106" s="109" t="s">
        <v>73</v>
      </c>
      <c r="B106" s="25">
        <v>61009</v>
      </c>
      <c r="C106" s="26">
        <v>1246</v>
      </c>
      <c r="D106" s="26">
        <v>6381</v>
      </c>
      <c r="E106" s="26">
        <v>14986</v>
      </c>
      <c r="F106" s="26">
        <v>1281</v>
      </c>
      <c r="G106" s="26">
        <v>5949</v>
      </c>
      <c r="H106" s="26">
        <v>791</v>
      </c>
      <c r="I106" s="26">
        <v>1256</v>
      </c>
      <c r="J106" s="27">
        <v>4413</v>
      </c>
      <c r="K106" s="28">
        <v>2456</v>
      </c>
      <c r="L106" s="26">
        <v>1424</v>
      </c>
      <c r="M106" s="26">
        <v>1802</v>
      </c>
      <c r="N106" s="26">
        <v>5316</v>
      </c>
      <c r="O106" s="26">
        <v>1218</v>
      </c>
      <c r="P106" s="26">
        <v>6645</v>
      </c>
      <c r="Q106" s="26">
        <v>730</v>
      </c>
      <c r="R106" s="26">
        <v>4600</v>
      </c>
      <c r="S106" s="26">
        <v>515</v>
      </c>
      <c r="T106" s="109" t="s">
        <v>73</v>
      </c>
      <c r="V106" s="133">
        <f t="shared" si="7"/>
        <v>8329</v>
      </c>
      <c r="W106" s="133">
        <f t="shared" si="8"/>
        <v>15777</v>
      </c>
      <c r="X106" s="133">
        <f t="shared" si="9"/>
        <v>13875</v>
      </c>
      <c r="Y106" s="133">
        <f t="shared" si="10"/>
        <v>5669</v>
      </c>
      <c r="Z106" s="133">
        <f t="shared" si="11"/>
        <v>7056</v>
      </c>
      <c r="AA106" s="133">
        <f t="shared" si="12"/>
        <v>3563</v>
      </c>
      <c r="AB106" s="133">
        <f t="shared" si="13"/>
        <v>6740</v>
      </c>
    </row>
    <row r="107" spans="1:28" x14ac:dyDescent="0.2">
      <c r="A107" s="109" t="s">
        <v>74</v>
      </c>
      <c r="B107" s="11">
        <v>13618</v>
      </c>
      <c r="C107" s="12" t="s">
        <v>122</v>
      </c>
      <c r="D107" s="26">
        <v>1077</v>
      </c>
      <c r="E107" s="26">
        <v>3975</v>
      </c>
      <c r="F107" s="26">
        <v>54</v>
      </c>
      <c r="G107" s="26">
        <v>1382</v>
      </c>
      <c r="H107" s="26">
        <v>190</v>
      </c>
      <c r="I107" s="26">
        <v>212</v>
      </c>
      <c r="J107" s="27">
        <v>794</v>
      </c>
      <c r="K107" s="28">
        <v>1264</v>
      </c>
      <c r="L107" s="26">
        <v>625</v>
      </c>
      <c r="M107" s="26">
        <v>890</v>
      </c>
      <c r="N107" s="26">
        <v>444</v>
      </c>
      <c r="O107" s="112" t="s">
        <v>123</v>
      </c>
      <c r="P107" s="26">
        <v>1996</v>
      </c>
      <c r="Q107" s="26">
        <v>173</v>
      </c>
      <c r="R107" s="26">
        <v>407</v>
      </c>
      <c r="S107" s="26">
        <v>85</v>
      </c>
      <c r="T107" s="109" t="s">
        <v>74</v>
      </c>
      <c r="V107" s="133" t="e">
        <f t="shared" si="7"/>
        <v>#VALUE!</v>
      </c>
      <c r="W107" s="133">
        <f t="shared" si="8"/>
        <v>4165</v>
      </c>
      <c r="X107" s="133">
        <f t="shared" si="9"/>
        <v>3432</v>
      </c>
      <c r="Y107" s="133">
        <f t="shared" si="10"/>
        <v>1006</v>
      </c>
      <c r="Z107" s="133">
        <f t="shared" si="11"/>
        <v>1671</v>
      </c>
      <c r="AA107" s="133" t="e">
        <f t="shared" si="12"/>
        <v>#VALUE!</v>
      </c>
      <c r="AB107" s="133">
        <f t="shared" si="13"/>
        <v>1069</v>
      </c>
    </row>
    <row r="108" spans="1:28" x14ac:dyDescent="0.2">
      <c r="A108" s="108" t="s">
        <v>75</v>
      </c>
      <c r="B108" s="25">
        <v>1803775</v>
      </c>
      <c r="C108" s="26">
        <v>9742</v>
      </c>
      <c r="D108" s="26">
        <v>348543</v>
      </c>
      <c r="E108" s="26">
        <v>608316</v>
      </c>
      <c r="F108" s="26">
        <v>25766</v>
      </c>
      <c r="G108" s="26">
        <v>90269</v>
      </c>
      <c r="H108" s="26">
        <v>16429</v>
      </c>
      <c r="I108" s="26">
        <v>31741</v>
      </c>
      <c r="J108" s="27">
        <v>99138</v>
      </c>
      <c r="K108" s="28">
        <v>53543</v>
      </c>
      <c r="L108" s="26">
        <v>36646</v>
      </c>
      <c r="M108" s="26">
        <v>38427</v>
      </c>
      <c r="N108" s="26">
        <v>121681</v>
      </c>
      <c r="O108" s="26">
        <v>34164</v>
      </c>
      <c r="P108" s="26">
        <v>164353</v>
      </c>
      <c r="Q108" s="26">
        <v>10980</v>
      </c>
      <c r="R108" s="26">
        <v>106328</v>
      </c>
      <c r="S108" s="26">
        <v>7709</v>
      </c>
      <c r="T108" s="108" t="s">
        <v>75</v>
      </c>
      <c r="V108" s="133">
        <f t="shared" si="7"/>
        <v>393687</v>
      </c>
      <c r="W108" s="133">
        <f t="shared" si="8"/>
        <v>624745</v>
      </c>
      <c r="X108" s="133">
        <f t="shared" si="9"/>
        <v>280388</v>
      </c>
      <c r="Y108" s="133">
        <f t="shared" si="10"/>
        <v>130879</v>
      </c>
      <c r="Z108" s="133">
        <f t="shared" si="11"/>
        <v>159871</v>
      </c>
      <c r="AA108" s="133">
        <f t="shared" si="12"/>
        <v>55878</v>
      </c>
      <c r="AB108" s="133">
        <f t="shared" si="13"/>
        <v>158327</v>
      </c>
    </row>
    <row r="109" spans="1:28" x14ac:dyDescent="0.2">
      <c r="A109" s="109" t="s">
        <v>76</v>
      </c>
      <c r="B109" s="25">
        <v>1238560</v>
      </c>
      <c r="C109" s="26">
        <v>8246</v>
      </c>
      <c r="D109" s="26">
        <v>169136</v>
      </c>
      <c r="E109" s="26">
        <v>344592</v>
      </c>
      <c r="F109" s="26">
        <v>21176</v>
      </c>
      <c r="G109" s="26">
        <v>77581</v>
      </c>
      <c r="H109" s="26">
        <v>10522</v>
      </c>
      <c r="I109" s="26">
        <v>29218</v>
      </c>
      <c r="J109" s="27">
        <v>81654</v>
      </c>
      <c r="K109" s="28">
        <v>47959</v>
      </c>
      <c r="L109" s="26">
        <v>31349</v>
      </c>
      <c r="M109" s="26">
        <v>34341</v>
      </c>
      <c r="N109" s="26">
        <v>101778</v>
      </c>
      <c r="O109" s="26">
        <v>26271</v>
      </c>
      <c r="P109" s="26">
        <v>143490</v>
      </c>
      <c r="Q109" s="26">
        <v>9662</v>
      </c>
      <c r="R109" s="26">
        <v>94704</v>
      </c>
      <c r="S109" s="26">
        <v>6881</v>
      </c>
      <c r="T109" s="109" t="s">
        <v>76</v>
      </c>
      <c r="V109" s="133">
        <f t="shared" si="7"/>
        <v>205069</v>
      </c>
      <c r="W109" s="133">
        <f t="shared" si="8"/>
        <v>355114</v>
      </c>
      <c r="X109" s="133">
        <f t="shared" si="9"/>
        <v>242247</v>
      </c>
      <c r="Y109" s="133">
        <f t="shared" si="10"/>
        <v>110872</v>
      </c>
      <c r="Z109" s="133">
        <f t="shared" si="11"/>
        <v>142663</v>
      </c>
      <c r="AA109" s="133">
        <f t="shared" si="12"/>
        <v>49468</v>
      </c>
      <c r="AB109" s="133">
        <f t="shared" si="13"/>
        <v>133127</v>
      </c>
    </row>
    <row r="110" spans="1:28" x14ac:dyDescent="0.2">
      <c r="A110" s="109" t="s">
        <v>77</v>
      </c>
      <c r="B110" s="25">
        <v>565215</v>
      </c>
      <c r="C110" s="26">
        <v>1496</v>
      </c>
      <c r="D110" s="26">
        <v>179407</v>
      </c>
      <c r="E110" s="26">
        <v>263724</v>
      </c>
      <c r="F110" s="26">
        <v>4590</v>
      </c>
      <c r="G110" s="26">
        <v>12688</v>
      </c>
      <c r="H110" s="26">
        <v>5907</v>
      </c>
      <c r="I110" s="26">
        <v>2523</v>
      </c>
      <c r="J110" s="27">
        <v>17484</v>
      </c>
      <c r="K110" s="28">
        <v>5584</v>
      </c>
      <c r="L110" s="26">
        <v>5297</v>
      </c>
      <c r="M110" s="26">
        <v>4086</v>
      </c>
      <c r="N110" s="26">
        <v>19903</v>
      </c>
      <c r="O110" s="26">
        <v>7893</v>
      </c>
      <c r="P110" s="26">
        <v>20863</v>
      </c>
      <c r="Q110" s="26">
        <v>1318</v>
      </c>
      <c r="R110" s="26">
        <v>11624</v>
      </c>
      <c r="S110" s="26">
        <v>828</v>
      </c>
      <c r="T110" s="109" t="s">
        <v>77</v>
      </c>
      <c r="V110" s="133">
        <f t="shared" si="7"/>
        <v>188618</v>
      </c>
      <c r="W110" s="133">
        <f t="shared" si="8"/>
        <v>269631</v>
      </c>
      <c r="X110" s="133">
        <f t="shared" si="9"/>
        <v>38141</v>
      </c>
      <c r="Y110" s="133">
        <f t="shared" si="10"/>
        <v>20007</v>
      </c>
      <c r="Z110" s="133">
        <f t="shared" si="11"/>
        <v>17208</v>
      </c>
      <c r="AA110" s="133">
        <f t="shared" si="12"/>
        <v>6410</v>
      </c>
      <c r="AB110" s="133">
        <f t="shared" si="13"/>
        <v>25200</v>
      </c>
    </row>
    <row r="111" spans="1:28" x14ac:dyDescent="0.2">
      <c r="A111" s="108" t="s">
        <v>78</v>
      </c>
      <c r="B111" s="25">
        <v>4634309</v>
      </c>
      <c r="C111" s="26">
        <v>34251</v>
      </c>
      <c r="D111" s="26">
        <v>622623</v>
      </c>
      <c r="E111" s="26">
        <v>1372093</v>
      </c>
      <c r="F111" s="26">
        <v>63169</v>
      </c>
      <c r="G111" s="26">
        <v>269717</v>
      </c>
      <c r="H111" s="26">
        <v>42486</v>
      </c>
      <c r="I111" s="26">
        <v>91747</v>
      </c>
      <c r="J111" s="27">
        <v>301583</v>
      </c>
      <c r="K111" s="28">
        <v>142326</v>
      </c>
      <c r="L111" s="26">
        <v>92992</v>
      </c>
      <c r="M111" s="26">
        <v>105690</v>
      </c>
      <c r="N111" s="26">
        <v>407498</v>
      </c>
      <c r="O111" s="26">
        <v>82648</v>
      </c>
      <c r="P111" s="26">
        <v>644897</v>
      </c>
      <c r="Q111" s="26">
        <v>29457</v>
      </c>
      <c r="R111" s="26">
        <v>313961</v>
      </c>
      <c r="S111" s="26">
        <v>17171</v>
      </c>
      <c r="T111" s="108" t="s">
        <v>78</v>
      </c>
      <c r="V111" s="133">
        <f t="shared" si="7"/>
        <v>734728</v>
      </c>
      <c r="W111" s="133">
        <f t="shared" si="8"/>
        <v>1414579</v>
      </c>
      <c r="X111" s="133">
        <f t="shared" si="9"/>
        <v>977783</v>
      </c>
      <c r="Y111" s="133">
        <f t="shared" si="10"/>
        <v>393330</v>
      </c>
      <c r="Z111" s="133">
        <f t="shared" si="11"/>
        <v>456287</v>
      </c>
      <c r="AA111" s="133">
        <f t="shared" si="12"/>
        <v>157112</v>
      </c>
      <c r="AB111" s="133">
        <f t="shared" si="13"/>
        <v>500490</v>
      </c>
    </row>
    <row r="112" spans="1:28" x14ac:dyDescent="0.2">
      <c r="A112" s="109" t="s">
        <v>76</v>
      </c>
      <c r="B112" s="25">
        <v>3548601</v>
      </c>
      <c r="C112" s="26">
        <v>31655</v>
      </c>
      <c r="D112" s="26">
        <v>324379</v>
      </c>
      <c r="E112" s="26">
        <v>828024</v>
      </c>
      <c r="F112" s="26">
        <v>55148</v>
      </c>
      <c r="G112" s="26">
        <v>244494</v>
      </c>
      <c r="H112" s="26">
        <v>34031</v>
      </c>
      <c r="I112" s="26">
        <v>87005</v>
      </c>
      <c r="J112" s="27">
        <v>264497</v>
      </c>
      <c r="K112" s="28">
        <v>129793</v>
      </c>
      <c r="L112" s="26">
        <v>83107</v>
      </c>
      <c r="M112" s="26">
        <v>97921</v>
      </c>
      <c r="N112" s="26">
        <v>368195</v>
      </c>
      <c r="O112" s="26">
        <v>66600</v>
      </c>
      <c r="P112" s="26">
        <v>602314</v>
      </c>
      <c r="Q112" s="26">
        <v>26851</v>
      </c>
      <c r="R112" s="26">
        <v>289336</v>
      </c>
      <c r="S112" s="26">
        <v>15251</v>
      </c>
      <c r="T112" s="109" t="s">
        <v>76</v>
      </c>
      <c r="V112" s="133">
        <f t="shared" si="7"/>
        <v>417830</v>
      </c>
      <c r="W112" s="133">
        <f t="shared" si="8"/>
        <v>862055</v>
      </c>
      <c r="X112" s="133">
        <f t="shared" si="9"/>
        <v>901956</v>
      </c>
      <c r="Y112" s="133">
        <f t="shared" si="10"/>
        <v>351502</v>
      </c>
      <c r="Z112" s="133">
        <f t="shared" si="11"/>
        <v>419129</v>
      </c>
      <c r="AA112" s="133">
        <f t="shared" si="12"/>
        <v>144827</v>
      </c>
      <c r="AB112" s="133">
        <f t="shared" si="13"/>
        <v>451302</v>
      </c>
    </row>
    <row r="113" spans="1:28" x14ac:dyDescent="0.2">
      <c r="A113" s="109" t="s">
        <v>77</v>
      </c>
      <c r="B113" s="25">
        <v>1085708</v>
      </c>
      <c r="C113" s="26">
        <v>2596</v>
      </c>
      <c r="D113" s="26">
        <v>298244</v>
      </c>
      <c r="E113" s="26">
        <v>544069</v>
      </c>
      <c r="F113" s="26">
        <v>8021</v>
      </c>
      <c r="G113" s="26">
        <v>25223</v>
      </c>
      <c r="H113" s="26">
        <v>8455</v>
      </c>
      <c r="I113" s="26">
        <v>4742</v>
      </c>
      <c r="J113" s="27">
        <v>37086</v>
      </c>
      <c r="K113" s="28">
        <v>12533</v>
      </c>
      <c r="L113" s="26">
        <v>9885</v>
      </c>
      <c r="M113" s="26">
        <v>7769</v>
      </c>
      <c r="N113" s="26">
        <v>39303</v>
      </c>
      <c r="O113" s="26">
        <v>16048</v>
      </c>
      <c r="P113" s="26">
        <v>42583</v>
      </c>
      <c r="Q113" s="26">
        <v>2606</v>
      </c>
      <c r="R113" s="26">
        <v>24625</v>
      </c>
      <c r="S113" s="26">
        <v>1920</v>
      </c>
      <c r="T113" s="109" t="s">
        <v>77</v>
      </c>
      <c r="V113" s="133">
        <f t="shared" si="7"/>
        <v>316898</v>
      </c>
      <c r="W113" s="133">
        <f t="shared" si="8"/>
        <v>552524</v>
      </c>
      <c r="X113" s="133">
        <f t="shared" si="9"/>
        <v>75827</v>
      </c>
      <c r="Y113" s="133">
        <f t="shared" si="10"/>
        <v>41828</v>
      </c>
      <c r="Z113" s="133">
        <f t="shared" si="11"/>
        <v>37158</v>
      </c>
      <c r="AA113" s="133">
        <f t="shared" si="12"/>
        <v>12285</v>
      </c>
      <c r="AB113" s="133">
        <f t="shared" si="13"/>
        <v>49188</v>
      </c>
    </row>
    <row r="114" spans="1:28" x14ac:dyDescent="0.2">
      <c r="A114" s="108" t="s">
        <v>80</v>
      </c>
      <c r="B114" s="36">
        <v>2.5692278693000001</v>
      </c>
      <c r="C114" s="37">
        <v>3.5158078423000001</v>
      </c>
      <c r="D114" s="37">
        <v>1.7863592154000001</v>
      </c>
      <c r="E114" s="37">
        <v>2.2555596105000002</v>
      </c>
      <c r="F114" s="37">
        <v>2.4516416984</v>
      </c>
      <c r="G114" s="37">
        <v>2.9879249797999998</v>
      </c>
      <c r="H114" s="37">
        <v>2.586036886</v>
      </c>
      <c r="I114" s="37">
        <v>2.8904886423999998</v>
      </c>
      <c r="J114" s="38">
        <v>3.0420524924999999</v>
      </c>
      <c r="K114" s="39">
        <v>2.6581625983000001</v>
      </c>
      <c r="L114" s="37">
        <v>2.5375757244999999</v>
      </c>
      <c r="M114" s="37">
        <v>2.7504098681000002</v>
      </c>
      <c r="N114" s="37">
        <v>3.3489041017000001</v>
      </c>
      <c r="O114" s="37">
        <v>2.4191546656999998</v>
      </c>
      <c r="P114" s="37">
        <v>3.9238529262999999</v>
      </c>
      <c r="Q114" s="37">
        <v>2.6827868852000001</v>
      </c>
      <c r="R114" s="37">
        <v>2.9527593860999999</v>
      </c>
      <c r="S114" s="37">
        <v>2.2273965494999999</v>
      </c>
      <c r="T114" s="108" t="s">
        <v>80</v>
      </c>
      <c r="V114" s="133">
        <f t="shared" si="7"/>
        <v>6.8883007663000004</v>
      </c>
      <c r="W114" s="133">
        <f t="shared" si="8"/>
        <v>4.8415964965000002</v>
      </c>
      <c r="X114" s="133">
        <f t="shared" si="9"/>
        <v>9.3634196045000007</v>
      </c>
      <c r="Y114" s="133">
        <f t="shared" si="10"/>
        <v>5.9325411348999992</v>
      </c>
      <c r="Z114" s="133">
        <f t="shared" si="11"/>
        <v>5.6109219844</v>
      </c>
      <c r="AA114" s="133">
        <f t="shared" si="12"/>
        <v>8.4936142598999993</v>
      </c>
      <c r="AB114" s="133">
        <f t="shared" si="13"/>
        <v>5.8864798262000004</v>
      </c>
    </row>
    <row r="115" spans="1:28" x14ac:dyDescent="0.2">
      <c r="A115" s="10"/>
    </row>
  </sheetData>
  <mergeCells count="2">
    <mergeCell ref="A1:J1"/>
    <mergeCell ref="K1:T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>&amp;C&amp;"Arial,Tučné"&amp;8Statistický průvodce obcemi Jihočeského kraje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AA9EF54E4A6046AD45AA3166DF9823" ma:contentTypeVersion="10" ma:contentTypeDescription="Vytvoří nový dokument" ma:contentTypeScope="" ma:versionID="5cde91229998117e459178fad1badc22">
  <xsd:schema xmlns:xsd="http://www.w3.org/2001/XMLSchema" xmlns:xs="http://www.w3.org/2001/XMLSchema" xmlns:p="http://schemas.microsoft.com/office/2006/metadata/properties" xmlns:ns3="706d4909-85dc-4ad5-a043-c63c4da30c08" targetNamespace="http://schemas.microsoft.com/office/2006/metadata/properties" ma:root="true" ma:fieldsID="a4237cdde5b8c726fef6af033685cbf8" ns3:_="">
    <xsd:import namespace="706d4909-85dc-4ad5-a043-c63c4da30c0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6d4909-85dc-4ad5-a043-c63c4da30c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CE0FAC-B72A-422F-A522-C50A4E09BB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6d4909-85dc-4ad5-a043-c63c4da30c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6496DF-9339-48C6-88FF-532FA7AC297B}">
  <ds:schemaRefs>
    <ds:schemaRef ds:uri="http://schemas.microsoft.com/office/2006/documentManagement/types"/>
    <ds:schemaRef ds:uri="706d4909-85dc-4ad5-a043-c63c4da30c08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2FFDAF9-8AE3-4C25-B708-EFE03F22C6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101</vt:lpstr>
      <vt:lpstr>'101'!Názvy_tisku</vt:lpstr>
      <vt:lpstr>'101'!Oblast_tisku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Dolejšová Petra</cp:lastModifiedBy>
  <cp:lastPrinted>2026-07-08T08:28:59Z</cp:lastPrinted>
  <dcterms:created xsi:type="dcterms:W3CDTF">2004-10-06T12:12:51Z</dcterms:created>
  <dcterms:modified xsi:type="dcterms:W3CDTF">2026-07-10T08:02:20Z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0x01010098AA9EF54E4A6046AD45AA3166DF9823</vt:lpwstr>
  </property>
</Properties>
</file>