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ento_sešit"/>
  <bookViews>
    <workbookView xWindow="5265" yWindow="60" windowWidth="9600" windowHeight="11520"/>
  </bookViews>
  <sheets>
    <sheet name="množství" sheetId="1" r:id="rId1"/>
  </sheets>
  <definedNames>
    <definedName name="_xlnm.Print_Titles" localSheetId="0">množství!$1:$5</definedName>
  </definedNames>
  <calcPr calcId="145621"/>
</workbook>
</file>

<file path=xl/calcChain.xml><?xml version="1.0" encoding="utf-8"?>
<calcChain xmlns="http://schemas.openxmlformats.org/spreadsheetml/2006/main">
  <c r="R6" i="1"/>
  <c r="S8" l="1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7"/>
  <c r="S6"/>
  <c r="Q6" s="1"/>
  <c r="R8"/>
  <c r="R9"/>
  <c r="R10"/>
  <c r="Q10" s="1"/>
  <c r="R11"/>
  <c r="R12"/>
  <c r="R13"/>
  <c r="R14"/>
  <c r="Q14" s="1"/>
  <c r="R15"/>
  <c r="R16"/>
  <c r="R17"/>
  <c r="R18"/>
  <c r="Q18" s="1"/>
  <c r="R19"/>
  <c r="R20"/>
  <c r="R21"/>
  <c r="R22"/>
  <c r="Q22" s="1"/>
  <c r="R23"/>
  <c r="R24"/>
  <c r="R25"/>
  <c r="R26"/>
  <c r="Q26" s="1"/>
  <c r="R27"/>
  <c r="R28"/>
  <c r="R29"/>
  <c r="R30"/>
  <c r="Q30" s="1"/>
  <c r="R31"/>
  <c r="R32"/>
  <c r="R33"/>
  <c r="R34"/>
  <c r="Q34" s="1"/>
  <c r="R35"/>
  <c r="R36"/>
  <c r="R37"/>
  <c r="R38"/>
  <c r="Q38" s="1"/>
  <c r="R39"/>
  <c r="R40"/>
  <c r="R41"/>
  <c r="R42"/>
  <c r="Q42" s="1"/>
  <c r="R7"/>
  <c r="R43"/>
  <c r="S43"/>
  <c r="Q43" l="1"/>
  <c r="Q41"/>
  <c r="Q37"/>
  <c r="Q33"/>
  <c r="Q29"/>
  <c r="Q25"/>
  <c r="Q21"/>
  <c r="Q17"/>
  <c r="Q13"/>
  <c r="Q9"/>
  <c r="Q40"/>
  <c r="Q36"/>
  <c r="Q32"/>
  <c r="Q28"/>
  <c r="Q24"/>
  <c r="Q20"/>
  <c r="Q16"/>
  <c r="Q12"/>
  <c r="Q8"/>
  <c r="Q7"/>
  <c r="Q39"/>
  <c r="Q35"/>
  <c r="Q31"/>
  <c r="Q27"/>
  <c r="Q23"/>
  <c r="Q19"/>
  <c r="Q15"/>
  <c r="Q11"/>
</calcChain>
</file>

<file path=xl/sharedStrings.xml><?xml version="1.0" encoding="utf-8"?>
<sst xmlns="http://schemas.openxmlformats.org/spreadsheetml/2006/main" count="76" uniqueCount="29">
  <si>
    <t>Název</t>
  </si>
  <si>
    <t>Jehličnaté sortimenty</t>
  </si>
  <si>
    <t>Výřezy I. třídy jakosti</t>
  </si>
  <si>
    <t>smrk</t>
  </si>
  <si>
    <t>borovice</t>
  </si>
  <si>
    <t>modřín</t>
  </si>
  <si>
    <t>Výřezy II. třídy jakosti</t>
  </si>
  <si>
    <t>Výřezy III. A/B třídy jakosti</t>
  </si>
  <si>
    <t>Výřezy III. C třídy jakosti</t>
  </si>
  <si>
    <t>Výřezy III. D třídy jakosti</t>
  </si>
  <si>
    <t>Dříví IV. třídy jakosti - dříví pro výrobu dřevoviny</t>
  </si>
  <si>
    <t>Dříví V. třídy jakosti - dříví pro výrobu buničiny</t>
  </si>
  <si>
    <t>Dříví VI. třídy jakosti - palivové dříví</t>
  </si>
  <si>
    <t>Listnaté sortimenty</t>
  </si>
  <si>
    <t>dub</t>
  </si>
  <si>
    <t>buk</t>
  </si>
  <si>
    <t>bříza</t>
  </si>
  <si>
    <t>celkem</t>
  </si>
  <si>
    <t>vlastníci lesa</t>
  </si>
  <si>
    <t>nevlastníci lesa</t>
  </si>
  <si>
    <t xml:space="preserve">Celkem </t>
  </si>
  <si>
    <t>1. čtvrtletí</t>
  </si>
  <si>
    <t>2. čtvrtletí</t>
  </si>
  <si>
    <t>3. čtvrtletí</t>
  </si>
  <si>
    <t>4. čtvrtletí</t>
  </si>
  <si>
    <t>VLASTNÍCI A NEVLASTNÍCI</t>
  </si>
  <si>
    <t>Tab. 9</t>
  </si>
  <si>
    <r>
      <t>Prodané množství surového dříví pro tuzemsko za ČR v roce 2016 (m</t>
    </r>
    <r>
      <rPr>
        <b/>
        <vertAlign val="superscript"/>
        <sz val="16"/>
        <rFont val="Arial CE"/>
        <family val="2"/>
        <charset val="238"/>
      </rPr>
      <t>3</t>
    </r>
    <r>
      <rPr>
        <b/>
        <sz val="16"/>
        <rFont val="Arial CE"/>
        <family val="2"/>
        <charset val="238"/>
      </rPr>
      <t>) od nejvýznamnějších společností obchodujících se dřevem</t>
    </r>
  </si>
  <si>
    <t>2016 celkem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</si>
</sst>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vertAlign val="superscript"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/>
    <xf numFmtId="0" fontId="3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/>
    <xf numFmtId="3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/>
    <xf numFmtId="0" fontId="4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8" fillId="0" borderId="0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/>
    </xf>
    <xf numFmtId="0" fontId="13" fillId="0" borderId="0" xfId="0" applyFont="1" applyAlignment="1">
      <alignment horizontal="center"/>
    </xf>
    <xf numFmtId="3" fontId="0" fillId="0" borderId="6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1" xfId="0" applyNumberFormat="1" applyFont="1" applyFill="1" applyBorder="1"/>
    <xf numFmtId="3" fontId="12" fillId="2" borderId="10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Border="1"/>
    <xf numFmtId="3" fontId="11" fillId="2" borderId="11" xfId="0" applyNumberFormat="1" applyFont="1" applyFill="1" applyBorder="1"/>
    <xf numFmtId="3" fontId="12" fillId="2" borderId="4" xfId="0" applyNumberFormat="1" applyFont="1" applyFill="1" applyBorder="1"/>
    <xf numFmtId="0" fontId="8" fillId="2" borderId="11" xfId="0" applyFont="1" applyFill="1" applyBorder="1"/>
    <xf numFmtId="3" fontId="4" fillId="2" borderId="11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0" fillId="0" borderId="8" xfId="0" applyNumberFormat="1" applyBorder="1"/>
    <xf numFmtId="0" fontId="4" fillId="2" borderId="4" xfId="0" applyFont="1" applyFill="1" applyBorder="1"/>
    <xf numFmtId="3" fontId="4" fillId="2" borderId="4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3" fontId="0" fillId="0" borderId="7" xfId="0" applyNumberForma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4" fillId="2" borderId="3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5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3"/>
  <dimension ref="A1:AH441"/>
  <sheetViews>
    <sheetView showGridLines="0" tabSelected="1" zoomScale="70" zoomScaleNormal="70" workbookViewId="0">
      <selection activeCell="B1" sqref="B1"/>
    </sheetView>
  </sheetViews>
  <sheetFormatPr defaultRowHeight="12.75"/>
  <cols>
    <col min="1" max="1" width="1.85546875" customWidth="1"/>
    <col min="2" max="2" width="5.7109375" customWidth="1"/>
    <col min="3" max="3" width="50" customWidth="1"/>
    <col min="4" max="4" width="14.42578125" customWidth="1"/>
    <col min="5" max="5" width="11.42578125" bestFit="1" customWidth="1"/>
    <col min="6" max="6" width="11.7109375" customWidth="1"/>
    <col min="7" max="7" width="12.140625" customWidth="1"/>
    <col min="8" max="8" width="11.5703125" bestFit="1" customWidth="1"/>
    <col min="9" max="9" width="11.7109375" customWidth="1"/>
    <col min="10" max="10" width="12.5703125" customWidth="1"/>
    <col min="11" max="11" width="11.140625" customWidth="1"/>
    <col min="12" max="12" width="11.7109375" customWidth="1"/>
    <col min="13" max="13" width="12.140625" customWidth="1"/>
    <col min="14" max="14" width="13.42578125" bestFit="1" customWidth="1"/>
    <col min="15" max="15" width="11.7109375" customWidth="1"/>
    <col min="16" max="16" width="12" customWidth="1"/>
    <col min="17" max="17" width="13.42578125" style="15" bestFit="1" customWidth="1"/>
    <col min="18" max="18" width="11.7109375" customWidth="1"/>
    <col min="19" max="19" width="12.42578125" customWidth="1"/>
  </cols>
  <sheetData>
    <row r="1" spans="1:34" ht="29.25" customHeight="1">
      <c r="A1" s="66"/>
      <c r="C1" s="67" t="s">
        <v>27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34" ht="19.5" customHeight="1">
      <c r="A2" s="66"/>
      <c r="B2" s="5"/>
      <c r="C2" s="5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34" ht="18.75" customHeight="1">
      <c r="A3" s="66"/>
      <c r="C3" s="13" t="s">
        <v>25</v>
      </c>
      <c r="S3" s="34" t="s">
        <v>26</v>
      </c>
    </row>
    <row r="4" spans="1:34" ht="24" customHeight="1">
      <c r="A4" s="66"/>
      <c r="B4" s="1"/>
      <c r="C4" s="72" t="s">
        <v>0</v>
      </c>
      <c r="D4" s="73"/>
      <c r="E4" s="76" t="s">
        <v>21</v>
      </c>
      <c r="F4" s="77"/>
      <c r="G4" s="78"/>
      <c r="H4" s="79" t="s">
        <v>22</v>
      </c>
      <c r="I4" s="77"/>
      <c r="J4" s="78"/>
      <c r="K4" s="76" t="s">
        <v>23</v>
      </c>
      <c r="L4" s="77"/>
      <c r="M4" s="78"/>
      <c r="N4" s="79" t="s">
        <v>24</v>
      </c>
      <c r="O4" s="77"/>
      <c r="P4" s="78"/>
      <c r="Q4" s="76" t="s">
        <v>28</v>
      </c>
      <c r="R4" s="77"/>
      <c r="S4" s="78"/>
    </row>
    <row r="5" spans="1:34" ht="37.5" customHeight="1">
      <c r="A5" s="66"/>
      <c r="B5" s="1"/>
      <c r="C5" s="74"/>
      <c r="D5" s="75"/>
      <c r="E5" s="41" t="s">
        <v>17</v>
      </c>
      <c r="F5" s="8" t="s">
        <v>18</v>
      </c>
      <c r="G5" s="8" t="s">
        <v>19</v>
      </c>
      <c r="H5" s="41" t="s">
        <v>17</v>
      </c>
      <c r="I5" s="8" t="s">
        <v>18</v>
      </c>
      <c r="J5" s="37" t="s">
        <v>19</v>
      </c>
      <c r="K5" s="41" t="s">
        <v>17</v>
      </c>
      <c r="L5" s="8" t="s">
        <v>18</v>
      </c>
      <c r="M5" s="32" t="s">
        <v>19</v>
      </c>
      <c r="N5" s="41" t="s">
        <v>17</v>
      </c>
      <c r="O5" s="8" t="s">
        <v>18</v>
      </c>
      <c r="P5" s="32" t="s">
        <v>19</v>
      </c>
      <c r="Q5" s="58" t="s">
        <v>17</v>
      </c>
      <c r="R5" s="57" t="s">
        <v>18</v>
      </c>
      <c r="S5" s="57" t="s">
        <v>19</v>
      </c>
    </row>
    <row r="6" spans="1:34" ht="16.5" customHeight="1">
      <c r="A6" s="66"/>
      <c r="B6" s="80" t="s">
        <v>1</v>
      </c>
      <c r="C6" s="3" t="s">
        <v>2</v>
      </c>
      <c r="D6" s="26" t="s">
        <v>3</v>
      </c>
      <c r="E6" s="62">
        <v>157</v>
      </c>
      <c r="F6" s="31">
        <v>115</v>
      </c>
      <c r="G6" s="63">
        <v>42</v>
      </c>
      <c r="H6" s="38">
        <v>0</v>
      </c>
      <c r="I6" s="33">
        <v>0</v>
      </c>
      <c r="J6" s="35">
        <v>0</v>
      </c>
      <c r="K6" s="45">
        <v>0</v>
      </c>
      <c r="L6" s="22">
        <v>0</v>
      </c>
      <c r="M6" s="22">
        <v>0</v>
      </c>
      <c r="N6" s="42"/>
      <c r="O6" s="17"/>
      <c r="P6" s="33"/>
      <c r="Q6" s="38">
        <f>R6+S6</f>
        <v>157</v>
      </c>
      <c r="R6" s="59">
        <f>F6+I6+L6+O6</f>
        <v>115</v>
      </c>
      <c r="S6" s="54">
        <f>G6+J6+M6+P6</f>
        <v>42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6.5" customHeight="1">
      <c r="A7" s="66"/>
      <c r="B7" s="81"/>
      <c r="C7" s="10"/>
      <c r="D7" s="27" t="s">
        <v>4</v>
      </c>
      <c r="E7" s="42">
        <v>104</v>
      </c>
      <c r="F7" s="16">
        <v>89</v>
      </c>
      <c r="G7" s="64">
        <v>15</v>
      </c>
      <c r="H7" s="39">
        <v>0</v>
      </c>
      <c r="I7" s="16">
        <v>0</v>
      </c>
      <c r="J7" s="35">
        <v>0</v>
      </c>
      <c r="K7" s="45">
        <v>0</v>
      </c>
      <c r="L7" s="22">
        <v>0</v>
      </c>
      <c r="M7" s="22">
        <v>0</v>
      </c>
      <c r="N7" s="42"/>
      <c r="O7" s="16"/>
      <c r="P7" s="16"/>
      <c r="Q7" s="39">
        <f>R7+S7</f>
        <v>104</v>
      </c>
      <c r="R7" s="22">
        <f>F7+I7+L7+O7</f>
        <v>89</v>
      </c>
      <c r="S7" s="24">
        <f>G7+J7+M7+P7</f>
        <v>15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6.5" customHeight="1">
      <c r="A8" s="66"/>
      <c r="B8" s="81"/>
      <c r="C8" s="10"/>
      <c r="D8" s="27" t="s">
        <v>5</v>
      </c>
      <c r="E8" s="42">
        <v>551</v>
      </c>
      <c r="F8" s="16">
        <v>265</v>
      </c>
      <c r="G8" s="64">
        <v>286</v>
      </c>
      <c r="H8" s="39">
        <v>80</v>
      </c>
      <c r="I8" s="16">
        <v>0</v>
      </c>
      <c r="J8" s="35">
        <v>80</v>
      </c>
      <c r="K8" s="45">
        <v>61</v>
      </c>
      <c r="L8" s="22">
        <v>0</v>
      </c>
      <c r="M8" s="22">
        <v>61</v>
      </c>
      <c r="N8" s="42"/>
      <c r="O8" s="16"/>
      <c r="P8" s="16"/>
      <c r="Q8" s="39">
        <f t="shared" ref="Q8:Q42" si="0">R8+S8</f>
        <v>692</v>
      </c>
      <c r="R8" s="22">
        <f t="shared" ref="R8:R43" si="1">F8+I8+L8+O8</f>
        <v>265</v>
      </c>
      <c r="S8" s="24">
        <f t="shared" ref="S8:S43" si="2">G8+J8+M8+P8</f>
        <v>427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6.5" customHeight="1">
      <c r="A9" s="66"/>
      <c r="B9" s="81"/>
      <c r="C9" s="3" t="s">
        <v>6</v>
      </c>
      <c r="D9" s="26" t="s">
        <v>3</v>
      </c>
      <c r="E9" s="42">
        <v>4535.47</v>
      </c>
      <c r="F9" s="16">
        <v>1128.47</v>
      </c>
      <c r="G9" s="64">
        <v>3407</v>
      </c>
      <c r="H9" s="39">
        <v>3075</v>
      </c>
      <c r="I9" s="17">
        <v>525</v>
      </c>
      <c r="J9" s="35">
        <v>2550</v>
      </c>
      <c r="K9" s="45">
        <v>1789.65</v>
      </c>
      <c r="L9" s="22">
        <v>336.65</v>
      </c>
      <c r="M9" s="22">
        <v>1453</v>
      </c>
      <c r="N9" s="42"/>
      <c r="O9" s="17"/>
      <c r="P9" s="17"/>
      <c r="Q9" s="39">
        <f t="shared" si="0"/>
        <v>9400.119999999999</v>
      </c>
      <c r="R9" s="22">
        <f t="shared" si="1"/>
        <v>1990.12</v>
      </c>
      <c r="S9" s="24">
        <f t="shared" si="2"/>
        <v>7410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6.5" customHeight="1">
      <c r="A10" s="66"/>
      <c r="B10" s="81"/>
      <c r="C10" s="10"/>
      <c r="D10" s="27" t="s">
        <v>4</v>
      </c>
      <c r="E10" s="42">
        <v>4664.16</v>
      </c>
      <c r="F10" s="16">
        <v>1220.1599999999999</v>
      </c>
      <c r="G10" s="64">
        <v>3444</v>
      </c>
      <c r="H10" s="39">
        <v>1958.259</v>
      </c>
      <c r="I10" s="16">
        <v>440.25900000000001</v>
      </c>
      <c r="J10" s="35">
        <v>1518</v>
      </c>
      <c r="K10" s="45">
        <v>595.91999999999996</v>
      </c>
      <c r="L10" s="22">
        <v>126.92</v>
      </c>
      <c r="M10" s="22">
        <v>469</v>
      </c>
      <c r="N10" s="42"/>
      <c r="O10" s="16"/>
      <c r="P10" s="16"/>
      <c r="Q10" s="39">
        <f t="shared" si="0"/>
        <v>7218.3389999999999</v>
      </c>
      <c r="R10" s="22">
        <f t="shared" si="1"/>
        <v>1787.3389999999999</v>
      </c>
      <c r="S10" s="24">
        <f t="shared" si="2"/>
        <v>5431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6.5" customHeight="1">
      <c r="A11" s="66"/>
      <c r="B11" s="81"/>
      <c r="C11" s="10"/>
      <c r="D11" s="27" t="s">
        <v>5</v>
      </c>
      <c r="E11" s="42">
        <v>2322.136</v>
      </c>
      <c r="F11" s="16">
        <v>767.13599999999997</v>
      </c>
      <c r="G11" s="64">
        <v>1555</v>
      </c>
      <c r="H11" s="39">
        <v>2256.89</v>
      </c>
      <c r="I11" s="16">
        <v>805.89</v>
      </c>
      <c r="J11" s="35">
        <v>1451</v>
      </c>
      <c r="K11" s="45">
        <v>2085.5299999999997</v>
      </c>
      <c r="L11" s="22">
        <v>721.53</v>
      </c>
      <c r="M11" s="22">
        <v>1364</v>
      </c>
      <c r="N11" s="42"/>
      <c r="O11" s="16"/>
      <c r="P11" s="16"/>
      <c r="Q11" s="39">
        <f t="shared" si="0"/>
        <v>6664.5559999999996</v>
      </c>
      <c r="R11" s="22">
        <f t="shared" si="1"/>
        <v>2294.5559999999996</v>
      </c>
      <c r="S11" s="24">
        <f t="shared" si="2"/>
        <v>4370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>
      <c r="A12" s="66"/>
      <c r="B12" s="81"/>
      <c r="C12" s="3" t="s">
        <v>7</v>
      </c>
      <c r="D12" s="26" t="s">
        <v>3</v>
      </c>
      <c r="E12" s="42">
        <v>358533.43899999995</v>
      </c>
      <c r="F12" s="16">
        <v>151821.43899999995</v>
      </c>
      <c r="G12" s="64">
        <v>206712</v>
      </c>
      <c r="H12" s="39">
        <v>370521.57599999988</v>
      </c>
      <c r="I12" s="17">
        <v>147597.31599999988</v>
      </c>
      <c r="J12" s="35">
        <v>222924.26</v>
      </c>
      <c r="K12" s="45">
        <v>266324.04099999997</v>
      </c>
      <c r="L12" s="22">
        <v>98568.040999999997</v>
      </c>
      <c r="M12" s="22">
        <v>167756</v>
      </c>
      <c r="N12" s="42"/>
      <c r="O12" s="17"/>
      <c r="P12" s="17"/>
      <c r="Q12" s="39">
        <f t="shared" si="0"/>
        <v>995379.05599999987</v>
      </c>
      <c r="R12" s="22">
        <f t="shared" si="1"/>
        <v>397986.79599999986</v>
      </c>
      <c r="S12" s="24">
        <f t="shared" si="2"/>
        <v>597392.26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>
      <c r="A13" s="9"/>
      <c r="B13" s="81"/>
      <c r="C13" s="10"/>
      <c r="D13" s="27" t="s">
        <v>4</v>
      </c>
      <c r="E13" s="42">
        <v>42437.724999999999</v>
      </c>
      <c r="F13" s="16">
        <v>16384.724999999999</v>
      </c>
      <c r="G13" s="64">
        <v>26053</v>
      </c>
      <c r="H13" s="39">
        <v>30852.276000000005</v>
      </c>
      <c r="I13" s="16">
        <v>11164.276000000005</v>
      </c>
      <c r="J13" s="35">
        <v>19688</v>
      </c>
      <c r="K13" s="45">
        <v>25240.037</v>
      </c>
      <c r="L13" s="22">
        <v>7680.0370000000003</v>
      </c>
      <c r="M13" s="22">
        <v>17560</v>
      </c>
      <c r="N13" s="42"/>
      <c r="O13" s="16"/>
      <c r="P13" s="16"/>
      <c r="Q13" s="39">
        <f t="shared" si="0"/>
        <v>98530.038</v>
      </c>
      <c r="R13" s="22">
        <f t="shared" si="1"/>
        <v>35229.038</v>
      </c>
      <c r="S13" s="24">
        <f t="shared" si="2"/>
        <v>63301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>
      <c r="A14" s="9"/>
      <c r="B14" s="81"/>
      <c r="C14" s="10"/>
      <c r="D14" s="27" t="s">
        <v>5</v>
      </c>
      <c r="E14" s="42">
        <v>20387.391</v>
      </c>
      <c r="F14" s="16">
        <v>6475.3909999999996</v>
      </c>
      <c r="G14" s="64">
        <v>13912</v>
      </c>
      <c r="H14" s="39">
        <v>21869.175999999999</v>
      </c>
      <c r="I14" s="16">
        <v>6602.1760000000013</v>
      </c>
      <c r="J14" s="35">
        <v>15267</v>
      </c>
      <c r="K14" s="45">
        <v>18382.985000000001</v>
      </c>
      <c r="L14" s="22">
        <v>5008.9849999999997</v>
      </c>
      <c r="M14" s="22">
        <v>13374</v>
      </c>
      <c r="N14" s="42"/>
      <c r="O14" s="16"/>
      <c r="P14" s="16"/>
      <c r="Q14" s="39">
        <f t="shared" si="0"/>
        <v>60639.551999999996</v>
      </c>
      <c r="R14" s="22">
        <f t="shared" si="1"/>
        <v>18086.552</v>
      </c>
      <c r="S14" s="24">
        <f t="shared" si="2"/>
        <v>42553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>
      <c r="A15" s="9"/>
      <c r="B15" s="81"/>
      <c r="C15" s="3" t="s">
        <v>8</v>
      </c>
      <c r="D15" s="26" t="s">
        <v>3</v>
      </c>
      <c r="E15" s="42">
        <v>140650.62000000005</v>
      </c>
      <c r="F15" s="16">
        <v>53195.620000000039</v>
      </c>
      <c r="G15" s="64">
        <v>87455</v>
      </c>
      <c r="H15" s="39">
        <v>160598.94500000007</v>
      </c>
      <c r="I15" s="17">
        <v>66593.945000000065</v>
      </c>
      <c r="J15" s="35">
        <v>94005</v>
      </c>
      <c r="K15" s="45">
        <v>195397.48300000001</v>
      </c>
      <c r="L15" s="22">
        <v>90412.483000000007</v>
      </c>
      <c r="M15" s="22">
        <v>104985</v>
      </c>
      <c r="N15" s="42"/>
      <c r="O15" s="17"/>
      <c r="P15" s="17"/>
      <c r="Q15" s="39">
        <f t="shared" si="0"/>
        <v>496647.04800000013</v>
      </c>
      <c r="R15" s="22">
        <f t="shared" si="1"/>
        <v>210202.04800000013</v>
      </c>
      <c r="S15" s="24">
        <f t="shared" si="2"/>
        <v>286445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6.5" customHeight="1">
      <c r="A16" s="9"/>
      <c r="B16" s="81"/>
      <c r="C16" s="10"/>
      <c r="D16" s="27" t="s">
        <v>4</v>
      </c>
      <c r="E16" s="42">
        <v>22562.593000000001</v>
      </c>
      <c r="F16" s="16">
        <v>12107.592999999999</v>
      </c>
      <c r="G16" s="64">
        <v>10455</v>
      </c>
      <c r="H16" s="39">
        <v>11756.245999999999</v>
      </c>
      <c r="I16" s="16">
        <v>2740.2460000000001</v>
      </c>
      <c r="J16" s="35">
        <v>9016</v>
      </c>
      <c r="K16" s="45">
        <v>11140.126</v>
      </c>
      <c r="L16" s="22">
        <v>3220.1260000000002</v>
      </c>
      <c r="M16" s="22">
        <v>7920</v>
      </c>
      <c r="N16" s="42"/>
      <c r="O16" s="16"/>
      <c r="P16" s="16"/>
      <c r="Q16" s="39">
        <f t="shared" si="0"/>
        <v>45458.964999999997</v>
      </c>
      <c r="R16" s="22">
        <f t="shared" si="1"/>
        <v>18067.965</v>
      </c>
      <c r="S16" s="24">
        <f t="shared" si="2"/>
        <v>27391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6.5" customHeight="1">
      <c r="A17" s="9"/>
      <c r="B17" s="81"/>
      <c r="C17" s="10"/>
      <c r="D17" s="27" t="s">
        <v>5</v>
      </c>
      <c r="E17" s="42">
        <v>11062.415999999999</v>
      </c>
      <c r="F17" s="16">
        <v>3811.4159999999997</v>
      </c>
      <c r="G17" s="64">
        <v>7251</v>
      </c>
      <c r="H17" s="39">
        <v>8514.3639999999996</v>
      </c>
      <c r="I17" s="16">
        <v>2657.364</v>
      </c>
      <c r="J17" s="35">
        <v>5857</v>
      </c>
      <c r="K17" s="45">
        <v>7618.4850000000006</v>
      </c>
      <c r="L17" s="22">
        <v>2419.4850000000001</v>
      </c>
      <c r="M17" s="22">
        <v>5199</v>
      </c>
      <c r="N17" s="42"/>
      <c r="O17" s="16"/>
      <c r="P17" s="16"/>
      <c r="Q17" s="39">
        <f t="shared" si="0"/>
        <v>27195.264999999999</v>
      </c>
      <c r="R17" s="22">
        <f t="shared" si="1"/>
        <v>8888.2649999999994</v>
      </c>
      <c r="S17" s="24">
        <f t="shared" si="2"/>
        <v>18307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>
      <c r="A18" s="9"/>
      <c r="B18" s="81"/>
      <c r="C18" s="3" t="s">
        <v>9</v>
      </c>
      <c r="D18" s="26" t="s">
        <v>3</v>
      </c>
      <c r="E18" s="42">
        <v>157416.51599999997</v>
      </c>
      <c r="F18" s="16">
        <v>82843.515999999974</v>
      </c>
      <c r="G18" s="64">
        <v>74573</v>
      </c>
      <c r="H18" s="39">
        <v>211225.38199999987</v>
      </c>
      <c r="I18" s="17">
        <v>105897.38199999987</v>
      </c>
      <c r="J18" s="35">
        <v>105328</v>
      </c>
      <c r="K18" s="45">
        <v>242651.72200000001</v>
      </c>
      <c r="L18" s="22">
        <v>142879.72200000001</v>
      </c>
      <c r="M18" s="22">
        <v>99772</v>
      </c>
      <c r="N18" s="42"/>
      <c r="O18" s="17"/>
      <c r="P18" s="17"/>
      <c r="Q18" s="39">
        <f t="shared" si="0"/>
        <v>611293.61999999988</v>
      </c>
      <c r="R18" s="22">
        <f t="shared" si="1"/>
        <v>331620.61999999988</v>
      </c>
      <c r="S18" s="24">
        <f t="shared" si="2"/>
        <v>279673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>
      <c r="A19" s="9"/>
      <c r="B19" s="81"/>
      <c r="C19" s="10"/>
      <c r="D19" s="27" t="s">
        <v>4</v>
      </c>
      <c r="E19" s="42">
        <v>21908.985000000001</v>
      </c>
      <c r="F19" s="16">
        <v>6370.9850000000006</v>
      </c>
      <c r="G19" s="64">
        <v>15538</v>
      </c>
      <c r="H19" s="39">
        <v>13887.474000000002</v>
      </c>
      <c r="I19" s="16">
        <v>5953.4740000000029</v>
      </c>
      <c r="J19" s="35">
        <v>7934</v>
      </c>
      <c r="K19" s="45">
        <v>16415.592000000001</v>
      </c>
      <c r="L19" s="22">
        <v>6764.5920000000006</v>
      </c>
      <c r="M19" s="22">
        <v>9651</v>
      </c>
      <c r="N19" s="42"/>
      <c r="O19" s="16"/>
      <c r="P19" s="16"/>
      <c r="Q19" s="39">
        <f t="shared" si="0"/>
        <v>52212.051000000007</v>
      </c>
      <c r="R19" s="22">
        <f t="shared" si="1"/>
        <v>19089.051000000003</v>
      </c>
      <c r="S19" s="24">
        <f t="shared" si="2"/>
        <v>33123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>
      <c r="B20" s="81"/>
      <c r="C20" s="10"/>
      <c r="D20" s="27" t="s">
        <v>5</v>
      </c>
      <c r="E20" s="42">
        <v>9461.99</v>
      </c>
      <c r="F20" s="16">
        <v>2987.99</v>
      </c>
      <c r="G20" s="64">
        <v>6474</v>
      </c>
      <c r="H20" s="39">
        <v>8328.64</v>
      </c>
      <c r="I20" s="16">
        <v>3365.6400000000003</v>
      </c>
      <c r="J20" s="35">
        <v>4963</v>
      </c>
      <c r="K20" s="45">
        <v>9613.48</v>
      </c>
      <c r="L20" s="22">
        <v>4647.4799999999996</v>
      </c>
      <c r="M20" s="22">
        <v>4966</v>
      </c>
      <c r="N20" s="42"/>
      <c r="O20" s="16"/>
      <c r="P20" s="16"/>
      <c r="Q20" s="39">
        <f t="shared" si="0"/>
        <v>27404.11</v>
      </c>
      <c r="R20" s="22">
        <f t="shared" si="1"/>
        <v>11001.11</v>
      </c>
      <c r="S20" s="24">
        <f t="shared" si="2"/>
        <v>16403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>
      <c r="B21" s="81"/>
      <c r="C21" s="3" t="s">
        <v>10</v>
      </c>
      <c r="D21" s="27"/>
      <c r="E21" s="42">
        <v>35697.476999999999</v>
      </c>
      <c r="F21" s="16">
        <v>17416.476999999999</v>
      </c>
      <c r="G21" s="64">
        <v>18281</v>
      </c>
      <c r="H21" s="39">
        <v>39052.206000000006</v>
      </c>
      <c r="I21" s="16">
        <v>23099.206000000006</v>
      </c>
      <c r="J21" s="35">
        <v>15953</v>
      </c>
      <c r="K21" s="45">
        <v>44365.686999999998</v>
      </c>
      <c r="L21" s="22">
        <v>26522.686999999998</v>
      </c>
      <c r="M21" s="22">
        <v>17843</v>
      </c>
      <c r="N21" s="42"/>
      <c r="O21" s="16"/>
      <c r="P21" s="16"/>
      <c r="Q21" s="39">
        <f t="shared" si="0"/>
        <v>119115.37</v>
      </c>
      <c r="R21" s="22">
        <f t="shared" si="1"/>
        <v>67038.37</v>
      </c>
      <c r="S21" s="24">
        <f t="shared" si="2"/>
        <v>52077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>
      <c r="B22" s="81"/>
      <c r="C22" s="4" t="s">
        <v>11</v>
      </c>
      <c r="D22" s="26" t="s">
        <v>3</v>
      </c>
      <c r="E22" s="42">
        <v>265620.29800000001</v>
      </c>
      <c r="F22" s="16">
        <v>108743.29800000002</v>
      </c>
      <c r="G22" s="64">
        <v>156877</v>
      </c>
      <c r="H22" s="39">
        <v>367781.902</v>
      </c>
      <c r="I22" s="17">
        <v>123228.90200000003</v>
      </c>
      <c r="J22" s="35">
        <v>244553</v>
      </c>
      <c r="K22" s="45">
        <v>350922.37599999999</v>
      </c>
      <c r="L22" s="22">
        <v>131224.37599999999</v>
      </c>
      <c r="M22" s="22">
        <v>219698</v>
      </c>
      <c r="N22" s="42"/>
      <c r="O22" s="17"/>
      <c r="P22" s="17"/>
      <c r="Q22" s="39">
        <f t="shared" si="0"/>
        <v>984324.57600000012</v>
      </c>
      <c r="R22" s="22">
        <f t="shared" si="1"/>
        <v>363196.57600000006</v>
      </c>
      <c r="S22" s="24">
        <f t="shared" si="2"/>
        <v>621128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>
      <c r="B23" s="81"/>
      <c r="C23" s="11"/>
      <c r="D23" s="27" t="s">
        <v>4</v>
      </c>
      <c r="E23" s="42">
        <v>45378.479999999996</v>
      </c>
      <c r="F23" s="16">
        <v>20998.48</v>
      </c>
      <c r="G23" s="64">
        <v>24380</v>
      </c>
      <c r="H23" s="39">
        <v>49194.686999999998</v>
      </c>
      <c r="I23" s="16">
        <v>19186.686999999998</v>
      </c>
      <c r="J23" s="35">
        <v>30008</v>
      </c>
      <c r="K23" s="45">
        <v>48384.203999999998</v>
      </c>
      <c r="L23" s="22">
        <v>16146.204</v>
      </c>
      <c r="M23" s="22">
        <v>32238</v>
      </c>
      <c r="N23" s="42"/>
      <c r="O23" s="16"/>
      <c r="P23" s="16"/>
      <c r="Q23" s="39">
        <f t="shared" si="0"/>
        <v>142957.37099999998</v>
      </c>
      <c r="R23" s="22">
        <f t="shared" si="1"/>
        <v>56331.370999999999</v>
      </c>
      <c r="S23" s="24">
        <f t="shared" si="2"/>
        <v>86626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>
      <c r="B24" s="82"/>
      <c r="C24" s="69" t="s">
        <v>12</v>
      </c>
      <c r="D24" s="70"/>
      <c r="E24" s="43">
        <v>23507.17</v>
      </c>
      <c r="F24" s="18">
        <v>10015.17</v>
      </c>
      <c r="G24" s="65">
        <v>13492</v>
      </c>
      <c r="H24" s="40">
        <v>31188.87</v>
      </c>
      <c r="I24" s="18">
        <v>16691.87</v>
      </c>
      <c r="J24" s="36">
        <v>14497</v>
      </c>
      <c r="K24" s="40">
        <v>34689.699999999997</v>
      </c>
      <c r="L24" s="23">
        <v>19210.7</v>
      </c>
      <c r="M24" s="23">
        <v>15479</v>
      </c>
      <c r="N24" s="43"/>
      <c r="O24" s="18"/>
      <c r="P24" s="18"/>
      <c r="Q24" s="40">
        <f t="shared" si="0"/>
        <v>89385.74</v>
      </c>
      <c r="R24" s="23">
        <f t="shared" si="1"/>
        <v>45917.740000000005</v>
      </c>
      <c r="S24" s="25">
        <f t="shared" si="2"/>
        <v>43468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>
      <c r="B25" s="80" t="s">
        <v>13</v>
      </c>
      <c r="C25" s="12" t="s">
        <v>2</v>
      </c>
      <c r="D25" s="28" t="s">
        <v>14</v>
      </c>
      <c r="E25" s="42">
        <v>421</v>
      </c>
      <c r="F25" s="16">
        <v>369</v>
      </c>
      <c r="G25" s="16">
        <v>52</v>
      </c>
      <c r="H25" s="39">
        <v>50</v>
      </c>
      <c r="I25" s="16">
        <v>50</v>
      </c>
      <c r="J25" s="35">
        <v>0</v>
      </c>
      <c r="K25" s="45">
        <v>18</v>
      </c>
      <c r="L25" s="7">
        <v>18</v>
      </c>
      <c r="M25" s="7">
        <v>0</v>
      </c>
      <c r="N25" s="42"/>
      <c r="O25" s="16"/>
      <c r="P25" s="16"/>
      <c r="Q25" s="39">
        <f t="shared" si="0"/>
        <v>489</v>
      </c>
      <c r="R25" s="22">
        <f t="shared" si="1"/>
        <v>437</v>
      </c>
      <c r="S25" s="24">
        <f t="shared" si="2"/>
        <v>52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>
      <c r="B26" s="81"/>
      <c r="C26" s="10"/>
      <c r="D26" s="27" t="s">
        <v>15</v>
      </c>
      <c r="E26" s="42">
        <v>631</v>
      </c>
      <c r="F26" s="16">
        <v>53</v>
      </c>
      <c r="G26" s="16">
        <v>578</v>
      </c>
      <c r="H26" s="39">
        <v>156</v>
      </c>
      <c r="I26" s="16">
        <v>0</v>
      </c>
      <c r="J26" s="35">
        <v>156</v>
      </c>
      <c r="K26" s="45">
        <v>0</v>
      </c>
      <c r="L26" s="7">
        <v>0</v>
      </c>
      <c r="M26" s="7">
        <v>0</v>
      </c>
      <c r="N26" s="42"/>
      <c r="O26" s="16"/>
      <c r="P26" s="16"/>
      <c r="Q26" s="39">
        <f t="shared" si="0"/>
        <v>787</v>
      </c>
      <c r="R26" s="22">
        <f t="shared" si="1"/>
        <v>53</v>
      </c>
      <c r="S26" s="24">
        <f t="shared" si="2"/>
        <v>734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>
      <c r="B27" s="81"/>
      <c r="C27" s="10"/>
      <c r="D27" s="27" t="s">
        <v>16</v>
      </c>
      <c r="E27" s="42">
        <v>24</v>
      </c>
      <c r="F27" s="16">
        <v>12</v>
      </c>
      <c r="G27" s="16">
        <v>12</v>
      </c>
      <c r="H27" s="39">
        <v>0</v>
      </c>
      <c r="I27" s="16">
        <v>0</v>
      </c>
      <c r="J27" s="35">
        <v>0</v>
      </c>
      <c r="K27" s="45">
        <v>0</v>
      </c>
      <c r="L27" s="7">
        <v>0</v>
      </c>
      <c r="M27" s="7">
        <v>0</v>
      </c>
      <c r="N27" s="42"/>
      <c r="O27" s="16"/>
      <c r="P27" s="16"/>
      <c r="Q27" s="39">
        <f t="shared" si="0"/>
        <v>24</v>
      </c>
      <c r="R27" s="22">
        <f t="shared" si="1"/>
        <v>12</v>
      </c>
      <c r="S27" s="24">
        <f t="shared" si="2"/>
        <v>12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>
      <c r="B28" s="81"/>
      <c r="C28" s="3" t="s">
        <v>6</v>
      </c>
      <c r="D28" s="27" t="s">
        <v>14</v>
      </c>
      <c r="E28" s="42">
        <v>1836.4602439024388</v>
      </c>
      <c r="F28" s="16">
        <v>1213.07</v>
      </c>
      <c r="G28" s="16">
        <v>623.39024390243901</v>
      </c>
      <c r="H28" s="39">
        <v>389.45</v>
      </c>
      <c r="I28" s="16">
        <v>271.45</v>
      </c>
      <c r="J28" s="35">
        <v>118</v>
      </c>
      <c r="K28" s="45">
        <v>156.19999999999999</v>
      </c>
      <c r="L28" s="7">
        <v>112.2</v>
      </c>
      <c r="M28" s="7">
        <v>44</v>
      </c>
      <c r="N28" s="42"/>
      <c r="O28" s="16"/>
      <c r="P28" s="16"/>
      <c r="Q28" s="39">
        <f t="shared" si="0"/>
        <v>2382.1102439024389</v>
      </c>
      <c r="R28" s="22">
        <f t="shared" si="1"/>
        <v>1596.72</v>
      </c>
      <c r="S28" s="24">
        <f t="shared" si="2"/>
        <v>785.39024390243901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>
      <c r="B29" s="81"/>
      <c r="C29" s="10"/>
      <c r="D29" s="27" t="s">
        <v>15</v>
      </c>
      <c r="E29" s="42">
        <v>5781.66</v>
      </c>
      <c r="F29" s="16">
        <v>1607.66</v>
      </c>
      <c r="G29" s="16">
        <v>4174</v>
      </c>
      <c r="H29" s="39">
        <v>2600</v>
      </c>
      <c r="I29" s="16">
        <v>58</v>
      </c>
      <c r="J29" s="35">
        <v>2542</v>
      </c>
      <c r="K29" s="45">
        <v>0</v>
      </c>
      <c r="L29" s="7">
        <v>0</v>
      </c>
      <c r="M29" s="7">
        <v>0</v>
      </c>
      <c r="N29" s="42"/>
      <c r="O29" s="16"/>
      <c r="P29" s="16"/>
      <c r="Q29" s="39">
        <f t="shared" si="0"/>
        <v>8381.66</v>
      </c>
      <c r="R29" s="22">
        <f t="shared" si="1"/>
        <v>1665.66</v>
      </c>
      <c r="S29" s="24">
        <f t="shared" si="2"/>
        <v>6716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>
      <c r="B30" s="81"/>
      <c r="C30" s="10"/>
      <c r="D30" s="26" t="s">
        <v>16</v>
      </c>
      <c r="E30" s="42">
        <v>23</v>
      </c>
      <c r="F30" s="16">
        <v>18</v>
      </c>
      <c r="G30" s="16">
        <v>5</v>
      </c>
      <c r="H30" s="39">
        <v>0</v>
      </c>
      <c r="I30" s="17">
        <v>0</v>
      </c>
      <c r="J30" s="35">
        <v>0</v>
      </c>
      <c r="K30" s="45">
        <v>0</v>
      </c>
      <c r="L30" s="7">
        <v>0</v>
      </c>
      <c r="M30" s="7">
        <v>0</v>
      </c>
      <c r="N30" s="42"/>
      <c r="O30" s="17"/>
      <c r="P30" s="17"/>
      <c r="Q30" s="39">
        <f t="shared" si="0"/>
        <v>23</v>
      </c>
      <c r="R30" s="22">
        <f t="shared" si="1"/>
        <v>18</v>
      </c>
      <c r="S30" s="24">
        <f t="shared" si="2"/>
        <v>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>
      <c r="B31" s="81"/>
      <c r="C31" s="3" t="s">
        <v>7</v>
      </c>
      <c r="D31" s="27" t="s">
        <v>14</v>
      </c>
      <c r="E31" s="42">
        <v>10776.646129032259</v>
      </c>
      <c r="F31" s="16">
        <v>3189.63</v>
      </c>
      <c r="G31" s="16">
        <v>7587.0161290322576</v>
      </c>
      <c r="H31" s="39">
        <v>6319.3</v>
      </c>
      <c r="I31" s="16">
        <v>2283.3000000000002</v>
      </c>
      <c r="J31" s="35">
        <v>4036</v>
      </c>
      <c r="K31" s="45">
        <v>4889.95</v>
      </c>
      <c r="L31" s="7">
        <v>440.95</v>
      </c>
      <c r="M31" s="7">
        <v>4449</v>
      </c>
      <c r="N31" s="42"/>
      <c r="O31" s="16"/>
      <c r="P31" s="16"/>
      <c r="Q31" s="39">
        <f t="shared" si="0"/>
        <v>21985.896129032259</v>
      </c>
      <c r="R31" s="22">
        <f t="shared" si="1"/>
        <v>5913.88</v>
      </c>
      <c r="S31" s="24">
        <f t="shared" si="2"/>
        <v>16072.016129032258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>
      <c r="B32" s="81"/>
      <c r="C32" s="10"/>
      <c r="D32" s="27" t="s">
        <v>15</v>
      </c>
      <c r="E32" s="42">
        <v>10654.26</v>
      </c>
      <c r="F32" s="16">
        <v>3128.26</v>
      </c>
      <c r="G32" s="16">
        <v>7526</v>
      </c>
      <c r="H32" s="39">
        <v>6364.82</v>
      </c>
      <c r="I32" s="16">
        <v>876.81999999999994</v>
      </c>
      <c r="J32" s="35">
        <v>5488</v>
      </c>
      <c r="K32" s="45">
        <v>885</v>
      </c>
      <c r="L32" s="7">
        <v>442</v>
      </c>
      <c r="M32" s="7">
        <v>443</v>
      </c>
      <c r="N32" s="42"/>
      <c r="O32" s="16"/>
      <c r="P32" s="16"/>
      <c r="Q32" s="39">
        <f t="shared" si="0"/>
        <v>17904.080000000002</v>
      </c>
      <c r="R32" s="22">
        <f t="shared" si="1"/>
        <v>4447.08</v>
      </c>
      <c r="S32" s="24">
        <f t="shared" si="2"/>
        <v>13457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6.5" customHeight="1">
      <c r="B33" s="81"/>
      <c r="C33" s="10"/>
      <c r="D33" s="26" t="s">
        <v>16</v>
      </c>
      <c r="E33" s="42">
        <v>824</v>
      </c>
      <c r="F33" s="16">
        <v>420</v>
      </c>
      <c r="G33" s="16">
        <v>404</v>
      </c>
      <c r="H33" s="39">
        <v>118</v>
      </c>
      <c r="I33" s="17">
        <v>106</v>
      </c>
      <c r="J33" s="35">
        <v>12</v>
      </c>
      <c r="K33" s="45">
        <v>199.04000000000002</v>
      </c>
      <c r="L33" s="7">
        <v>114.04</v>
      </c>
      <c r="M33" s="7">
        <v>85</v>
      </c>
      <c r="N33" s="42"/>
      <c r="O33" s="17"/>
      <c r="P33" s="17"/>
      <c r="Q33" s="39">
        <f t="shared" si="0"/>
        <v>1141.04</v>
      </c>
      <c r="R33" s="22">
        <f t="shared" si="1"/>
        <v>640.04</v>
      </c>
      <c r="S33" s="24">
        <f t="shared" si="2"/>
        <v>501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ht="16.5" customHeight="1">
      <c r="B34" s="81"/>
      <c r="C34" s="3" t="s">
        <v>8</v>
      </c>
      <c r="D34" s="27" t="s">
        <v>14</v>
      </c>
      <c r="E34" s="42">
        <v>9407.31</v>
      </c>
      <c r="F34" s="16">
        <v>2395.31</v>
      </c>
      <c r="G34" s="16">
        <v>7012</v>
      </c>
      <c r="H34" s="39">
        <v>7988.7</v>
      </c>
      <c r="I34" s="16">
        <v>1505.7</v>
      </c>
      <c r="J34" s="35">
        <v>6483</v>
      </c>
      <c r="K34" s="45">
        <v>6415.48</v>
      </c>
      <c r="L34" s="7">
        <v>834.48</v>
      </c>
      <c r="M34" s="7">
        <v>5581</v>
      </c>
      <c r="N34" s="42"/>
      <c r="O34" s="16"/>
      <c r="P34" s="16"/>
      <c r="Q34" s="39">
        <f t="shared" si="0"/>
        <v>23811.489999999998</v>
      </c>
      <c r="R34" s="22">
        <f t="shared" si="1"/>
        <v>4735.49</v>
      </c>
      <c r="S34" s="24">
        <f t="shared" si="2"/>
        <v>19076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ht="16.5" customHeight="1">
      <c r="B35" s="81"/>
      <c r="C35" s="10"/>
      <c r="D35" s="27" t="s">
        <v>15</v>
      </c>
      <c r="E35" s="42">
        <v>8068.35</v>
      </c>
      <c r="F35" s="16">
        <v>1472.3400000000001</v>
      </c>
      <c r="G35" s="16">
        <v>6596.01</v>
      </c>
      <c r="H35" s="39">
        <v>2582.11</v>
      </c>
      <c r="I35" s="16">
        <v>885.11</v>
      </c>
      <c r="J35" s="35">
        <v>1697</v>
      </c>
      <c r="K35" s="45">
        <v>1804.71</v>
      </c>
      <c r="L35" s="7">
        <v>273.70999999999998</v>
      </c>
      <c r="M35" s="7">
        <v>1531</v>
      </c>
      <c r="N35" s="42"/>
      <c r="O35" s="16"/>
      <c r="P35" s="16"/>
      <c r="Q35" s="39">
        <f t="shared" si="0"/>
        <v>12455.17</v>
      </c>
      <c r="R35" s="22">
        <f t="shared" si="1"/>
        <v>2631.1600000000003</v>
      </c>
      <c r="S35" s="24">
        <f t="shared" si="2"/>
        <v>9824.01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ht="16.5" customHeight="1">
      <c r="B36" s="81"/>
      <c r="C36" s="10"/>
      <c r="D36" s="26" t="s">
        <v>16</v>
      </c>
      <c r="E36" s="42">
        <v>247</v>
      </c>
      <c r="F36" s="19">
        <v>122</v>
      </c>
      <c r="G36" s="19">
        <v>125</v>
      </c>
      <c r="H36" s="39">
        <v>50</v>
      </c>
      <c r="I36" s="17">
        <v>32</v>
      </c>
      <c r="J36" s="35">
        <v>18</v>
      </c>
      <c r="K36" s="45">
        <v>164.07999999999998</v>
      </c>
      <c r="L36" s="7">
        <v>95.08</v>
      </c>
      <c r="M36" s="7">
        <v>69</v>
      </c>
      <c r="N36" s="42"/>
      <c r="O36" s="17"/>
      <c r="P36" s="17"/>
      <c r="Q36" s="39">
        <f t="shared" si="0"/>
        <v>461.08</v>
      </c>
      <c r="R36" s="22">
        <f t="shared" si="1"/>
        <v>249.07999999999998</v>
      </c>
      <c r="S36" s="24">
        <f t="shared" si="2"/>
        <v>212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6.5" customHeight="1">
      <c r="B37" s="81"/>
      <c r="C37" s="3" t="s">
        <v>9</v>
      </c>
      <c r="D37" s="29" t="s">
        <v>14</v>
      </c>
      <c r="E37" s="42">
        <v>5820.8099999999995</v>
      </c>
      <c r="F37" s="19">
        <v>2710.81</v>
      </c>
      <c r="G37" s="19">
        <v>3110</v>
      </c>
      <c r="H37" s="39">
        <v>6951.6399999999994</v>
      </c>
      <c r="I37" s="19">
        <v>2793.64</v>
      </c>
      <c r="J37" s="35">
        <v>4158</v>
      </c>
      <c r="K37" s="45">
        <v>4782.12</v>
      </c>
      <c r="L37" s="7">
        <v>1034.1199999999999</v>
      </c>
      <c r="M37" s="7">
        <v>3748</v>
      </c>
      <c r="N37" s="42"/>
      <c r="O37" s="19"/>
      <c r="P37" s="19"/>
      <c r="Q37" s="39">
        <f t="shared" si="0"/>
        <v>17554.57</v>
      </c>
      <c r="R37" s="22">
        <f t="shared" si="1"/>
        <v>6538.57</v>
      </c>
      <c r="S37" s="24">
        <f t="shared" si="2"/>
        <v>11016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ht="16.5" customHeight="1">
      <c r="B38" s="81"/>
      <c r="C38" s="10"/>
      <c r="D38" s="29" t="s">
        <v>15</v>
      </c>
      <c r="E38" s="42">
        <v>4090.14</v>
      </c>
      <c r="F38" s="19">
        <v>2290.14</v>
      </c>
      <c r="G38" s="19">
        <v>1800</v>
      </c>
      <c r="H38" s="39">
        <v>1949.5499999999997</v>
      </c>
      <c r="I38" s="19">
        <v>1357.5499999999997</v>
      </c>
      <c r="J38" s="35">
        <v>592</v>
      </c>
      <c r="K38" s="45">
        <v>921.43000000000006</v>
      </c>
      <c r="L38" s="7">
        <v>211.43</v>
      </c>
      <c r="M38" s="7">
        <v>710</v>
      </c>
      <c r="N38" s="42"/>
      <c r="O38" s="19"/>
      <c r="P38" s="19"/>
      <c r="Q38" s="39">
        <f t="shared" si="0"/>
        <v>6961.119999999999</v>
      </c>
      <c r="R38" s="22">
        <f t="shared" si="1"/>
        <v>3859.1199999999994</v>
      </c>
      <c r="S38" s="24">
        <f t="shared" si="2"/>
        <v>3102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6.5" customHeight="1">
      <c r="B39" s="81"/>
      <c r="C39" s="10"/>
      <c r="D39" s="30" t="s">
        <v>16</v>
      </c>
      <c r="E39" s="42">
        <v>273.83</v>
      </c>
      <c r="F39" s="16">
        <v>200.82999999999998</v>
      </c>
      <c r="G39" s="16">
        <v>73</v>
      </c>
      <c r="H39" s="39">
        <v>300</v>
      </c>
      <c r="I39" s="20">
        <v>242</v>
      </c>
      <c r="J39" s="35">
        <v>58</v>
      </c>
      <c r="K39" s="45">
        <v>315.03999999999996</v>
      </c>
      <c r="L39" s="7">
        <v>216.04</v>
      </c>
      <c r="M39" s="7">
        <v>99</v>
      </c>
      <c r="N39" s="42"/>
      <c r="O39" s="20"/>
      <c r="P39" s="20"/>
      <c r="Q39" s="39">
        <f t="shared" si="0"/>
        <v>888.87</v>
      </c>
      <c r="R39" s="22">
        <f t="shared" si="1"/>
        <v>658.87</v>
      </c>
      <c r="S39" s="24">
        <f t="shared" si="2"/>
        <v>230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6.5" customHeight="1">
      <c r="B40" s="81"/>
      <c r="C40" s="4" t="s">
        <v>11</v>
      </c>
      <c r="D40" s="27" t="s">
        <v>14</v>
      </c>
      <c r="E40" s="42">
        <v>24215</v>
      </c>
      <c r="F40" s="16">
        <v>6516</v>
      </c>
      <c r="G40" s="16">
        <v>17699</v>
      </c>
      <c r="H40" s="39">
        <v>21506</v>
      </c>
      <c r="I40" s="16">
        <v>5884</v>
      </c>
      <c r="J40" s="35">
        <v>15622</v>
      </c>
      <c r="K40" s="45">
        <v>23491</v>
      </c>
      <c r="L40" s="7">
        <v>6225</v>
      </c>
      <c r="M40" s="7">
        <v>17266</v>
      </c>
      <c r="N40" s="42"/>
      <c r="O40" s="16"/>
      <c r="P40" s="16"/>
      <c r="Q40" s="39">
        <f t="shared" si="0"/>
        <v>69212</v>
      </c>
      <c r="R40" s="22">
        <f t="shared" si="1"/>
        <v>18625</v>
      </c>
      <c r="S40" s="24">
        <f t="shared" si="2"/>
        <v>50587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ht="16.5" customHeight="1">
      <c r="B41" s="81"/>
      <c r="C41" s="11"/>
      <c r="D41" s="27" t="s">
        <v>15</v>
      </c>
      <c r="E41" s="42">
        <v>29418.870000000003</v>
      </c>
      <c r="F41" s="16">
        <v>8281.49</v>
      </c>
      <c r="G41" s="16">
        <v>21137.38</v>
      </c>
      <c r="H41" s="39">
        <v>28621.75</v>
      </c>
      <c r="I41" s="16">
        <v>9146.75</v>
      </c>
      <c r="J41" s="35">
        <v>19475</v>
      </c>
      <c r="K41" s="45">
        <v>16901.22</v>
      </c>
      <c r="L41" s="7">
        <v>4903.22</v>
      </c>
      <c r="M41" s="7">
        <v>11998</v>
      </c>
      <c r="N41" s="42"/>
      <c r="O41" s="16"/>
      <c r="P41" s="16"/>
      <c r="Q41" s="39">
        <f t="shared" si="0"/>
        <v>74941.84</v>
      </c>
      <c r="R41" s="22">
        <f t="shared" si="1"/>
        <v>22331.46</v>
      </c>
      <c r="S41" s="24">
        <f t="shared" si="2"/>
        <v>52610.380000000005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6.5" customHeight="1">
      <c r="B42" s="82"/>
      <c r="C42" s="69" t="s">
        <v>12</v>
      </c>
      <c r="D42" s="70"/>
      <c r="E42" s="42">
        <v>45569.233500450857</v>
      </c>
      <c r="F42" s="16">
        <v>13918.898000000001</v>
      </c>
      <c r="G42" s="16">
        <v>31650.335500450856</v>
      </c>
      <c r="H42" s="39">
        <v>41590.949999999997</v>
      </c>
      <c r="I42" s="16">
        <v>11893.949999999999</v>
      </c>
      <c r="J42" s="35">
        <v>29697</v>
      </c>
      <c r="K42" s="40">
        <v>29402.66</v>
      </c>
      <c r="L42" s="23">
        <v>10067.66</v>
      </c>
      <c r="M42" s="23">
        <v>19335</v>
      </c>
      <c r="N42" s="42"/>
      <c r="O42" s="18"/>
      <c r="P42" s="18"/>
      <c r="Q42" s="39">
        <f t="shared" si="0"/>
        <v>116562.84350045086</v>
      </c>
      <c r="R42" s="23">
        <f t="shared" si="1"/>
        <v>35880.508000000002</v>
      </c>
      <c r="S42" s="25">
        <f t="shared" si="2"/>
        <v>80682.335500450863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5" customFormat="1" ht="15.95" customHeight="1">
      <c r="B43" s="55"/>
      <c r="C43" s="48" t="s">
        <v>20</v>
      </c>
      <c r="D43" s="48"/>
      <c r="E43" s="44">
        <v>1325041.4358733855</v>
      </c>
      <c r="F43" s="49">
        <v>544675.304</v>
      </c>
      <c r="G43" s="50">
        <v>780366.13187338552</v>
      </c>
      <c r="H43" s="56">
        <v>1459680.1629999999</v>
      </c>
      <c r="I43" s="51">
        <v>573935.90299999982</v>
      </c>
      <c r="J43" s="52">
        <v>885744.26</v>
      </c>
      <c r="K43" s="47">
        <v>1366023.9479999999</v>
      </c>
      <c r="L43" s="46">
        <v>580877.94799999986</v>
      </c>
      <c r="M43" s="46">
        <v>785146</v>
      </c>
      <c r="N43" s="44"/>
      <c r="O43" s="51"/>
      <c r="P43" s="53"/>
      <c r="Q43" s="47">
        <f>R43+S43</f>
        <v>4150745.5468733856</v>
      </c>
      <c r="R43" s="60">
        <f t="shared" si="1"/>
        <v>1699489.1549999998</v>
      </c>
      <c r="S43" s="61">
        <f t="shared" si="2"/>
        <v>2451256.3918733858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2:34" ht="15.75" customHeight="1">
      <c r="C44" s="2"/>
      <c r="D44" s="2"/>
      <c r="E44" s="6"/>
      <c r="F44" s="6"/>
      <c r="G44" s="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5.95" customHeight="1">
      <c r="D45" s="2"/>
      <c r="E45" s="2"/>
      <c r="F45" s="6"/>
      <c r="G45" s="2"/>
      <c r="H45" s="2"/>
      <c r="I45" s="2"/>
      <c r="J45" s="2"/>
      <c r="K45" s="2"/>
      <c r="L45" s="2"/>
      <c r="M45" s="2"/>
      <c r="N45" s="21"/>
      <c r="O45" s="6"/>
      <c r="P45" s="6"/>
      <c r="Q45" s="6"/>
      <c r="R45" s="6"/>
      <c r="S45" s="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ht="15.95" customHeight="1">
      <c r="B46" s="14"/>
      <c r="C46" s="2"/>
      <c r="D46" s="2"/>
      <c r="E46" s="2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1"/>
      <c r="R46" s="6"/>
      <c r="S46" s="6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>
      <c r="F47" s="7"/>
    </row>
    <row r="48" spans="2:34">
      <c r="F48" s="7"/>
    </row>
    <row r="49" spans="6:6">
      <c r="F49" s="7"/>
    </row>
    <row r="50" spans="6:6">
      <c r="F50" s="7"/>
    </row>
    <row r="51" spans="6:6">
      <c r="F51" s="7"/>
    </row>
    <row r="52" spans="6:6">
      <c r="F52" s="7"/>
    </row>
    <row r="53" spans="6:6">
      <c r="F53" s="7"/>
    </row>
    <row r="54" spans="6:6">
      <c r="F54" s="7"/>
    </row>
    <row r="55" spans="6:6">
      <c r="F55" s="7"/>
    </row>
    <row r="56" spans="6:6">
      <c r="F56" s="7"/>
    </row>
    <row r="57" spans="6:6">
      <c r="F57" s="7"/>
    </row>
    <row r="58" spans="6:6">
      <c r="F58" s="7"/>
    </row>
    <row r="59" spans="6:6">
      <c r="F59" s="7"/>
    </row>
    <row r="60" spans="6:6">
      <c r="F60" s="7"/>
    </row>
    <row r="61" spans="6:6">
      <c r="F61" s="7"/>
    </row>
    <row r="62" spans="6:6">
      <c r="F62" s="7"/>
    </row>
    <row r="63" spans="6:6">
      <c r="F63" s="7"/>
    </row>
    <row r="64" spans="6:6">
      <c r="F64" s="7"/>
    </row>
    <row r="65" spans="6:6">
      <c r="F65" s="7"/>
    </row>
    <row r="66" spans="6:6">
      <c r="F66" s="7"/>
    </row>
    <row r="67" spans="6:6">
      <c r="F67" s="7"/>
    </row>
    <row r="68" spans="6:6">
      <c r="F68" s="7"/>
    </row>
    <row r="69" spans="6:6">
      <c r="F69" s="7"/>
    </row>
    <row r="70" spans="6:6">
      <c r="F70" s="7"/>
    </row>
    <row r="71" spans="6:6">
      <c r="F71" s="7"/>
    </row>
    <row r="72" spans="6:6">
      <c r="F72" s="7"/>
    </row>
    <row r="73" spans="6:6">
      <c r="F73" s="7"/>
    </row>
    <row r="74" spans="6:6">
      <c r="F74" s="7"/>
    </row>
    <row r="75" spans="6:6">
      <c r="F75" s="7"/>
    </row>
    <row r="76" spans="6:6">
      <c r="F76" s="7"/>
    </row>
    <row r="77" spans="6:6">
      <c r="F77" s="7"/>
    </row>
    <row r="78" spans="6:6">
      <c r="F78" s="7"/>
    </row>
    <row r="79" spans="6:6">
      <c r="F79" s="7"/>
    </row>
    <row r="80" spans="6:6">
      <c r="F80" s="7"/>
    </row>
    <row r="81" spans="6:6">
      <c r="F81" s="7"/>
    </row>
    <row r="82" spans="6:6">
      <c r="F82" s="7"/>
    </row>
    <row r="83" spans="6:6">
      <c r="F83" s="7"/>
    </row>
    <row r="84" spans="6:6">
      <c r="F84" s="7"/>
    </row>
    <row r="85" spans="6:6">
      <c r="F85" s="7"/>
    </row>
    <row r="86" spans="6:6">
      <c r="F86" s="7"/>
    </row>
    <row r="87" spans="6:6">
      <c r="F87" s="7"/>
    </row>
    <row r="88" spans="6:6">
      <c r="F88" s="7"/>
    </row>
    <row r="89" spans="6:6">
      <c r="F89" s="7"/>
    </row>
    <row r="90" spans="6:6">
      <c r="F90" s="7"/>
    </row>
    <row r="91" spans="6:6">
      <c r="F91" s="7"/>
    </row>
    <row r="92" spans="6:6">
      <c r="F92" s="7"/>
    </row>
    <row r="93" spans="6:6">
      <c r="F93" s="7"/>
    </row>
    <row r="94" spans="6:6">
      <c r="F94" s="7"/>
    </row>
    <row r="95" spans="6:6">
      <c r="F95" s="7"/>
    </row>
    <row r="96" spans="6:6">
      <c r="F96" s="7"/>
    </row>
    <row r="97" spans="6:6">
      <c r="F97" s="7"/>
    </row>
    <row r="98" spans="6:6">
      <c r="F98" s="7"/>
    </row>
    <row r="99" spans="6:6">
      <c r="F99" s="7"/>
    </row>
    <row r="100" spans="6:6">
      <c r="F100" s="7"/>
    </row>
    <row r="101" spans="6:6">
      <c r="F101" s="7"/>
    </row>
    <row r="102" spans="6:6">
      <c r="F102" s="7"/>
    </row>
    <row r="103" spans="6:6">
      <c r="F103" s="7"/>
    </row>
    <row r="104" spans="6:6">
      <c r="F104" s="7"/>
    </row>
    <row r="105" spans="6:6">
      <c r="F105" s="7"/>
    </row>
    <row r="106" spans="6:6">
      <c r="F106" s="7"/>
    </row>
    <row r="107" spans="6:6">
      <c r="F107" s="7"/>
    </row>
    <row r="108" spans="6:6">
      <c r="F108" s="7"/>
    </row>
    <row r="109" spans="6:6">
      <c r="F109" s="7"/>
    </row>
    <row r="110" spans="6:6">
      <c r="F110" s="7"/>
    </row>
    <row r="111" spans="6:6">
      <c r="F111" s="7"/>
    </row>
    <row r="112" spans="6:6">
      <c r="F112" s="7"/>
    </row>
    <row r="113" spans="6:6">
      <c r="F113" s="7"/>
    </row>
    <row r="114" spans="6:6">
      <c r="F114" s="7"/>
    </row>
    <row r="115" spans="6:6">
      <c r="F115" s="7"/>
    </row>
    <row r="116" spans="6:6">
      <c r="F116" s="7"/>
    </row>
    <row r="117" spans="6:6">
      <c r="F117" s="7"/>
    </row>
    <row r="118" spans="6:6">
      <c r="F118" s="7"/>
    </row>
    <row r="119" spans="6:6">
      <c r="F119" s="7"/>
    </row>
    <row r="120" spans="6:6">
      <c r="F120" s="7"/>
    </row>
    <row r="121" spans="6:6">
      <c r="F121" s="7"/>
    </row>
    <row r="122" spans="6:6">
      <c r="F122" s="7"/>
    </row>
    <row r="123" spans="6:6">
      <c r="F123" s="7"/>
    </row>
    <row r="124" spans="6:6">
      <c r="F124" s="7"/>
    </row>
    <row r="125" spans="6:6">
      <c r="F125" s="7"/>
    </row>
    <row r="126" spans="6:6">
      <c r="F126" s="7"/>
    </row>
    <row r="127" spans="6:6">
      <c r="F127" s="7"/>
    </row>
    <row r="128" spans="6:6">
      <c r="F128" s="7"/>
    </row>
    <row r="129" spans="6:6">
      <c r="F129" s="7"/>
    </row>
    <row r="130" spans="6:6">
      <c r="F130" s="7"/>
    </row>
    <row r="131" spans="6:6">
      <c r="F131" s="7"/>
    </row>
    <row r="132" spans="6:6">
      <c r="F132" s="7"/>
    </row>
    <row r="133" spans="6:6">
      <c r="F133" s="7"/>
    </row>
    <row r="134" spans="6:6">
      <c r="F134" s="7"/>
    </row>
    <row r="135" spans="6:6">
      <c r="F135" s="7"/>
    </row>
    <row r="136" spans="6:6">
      <c r="F136" s="7"/>
    </row>
    <row r="137" spans="6:6">
      <c r="F137" s="7"/>
    </row>
    <row r="138" spans="6:6">
      <c r="F138" s="7"/>
    </row>
    <row r="139" spans="6:6">
      <c r="F139" s="7"/>
    </row>
    <row r="140" spans="6:6">
      <c r="F140" s="7"/>
    </row>
    <row r="141" spans="6:6">
      <c r="F141" s="7"/>
    </row>
    <row r="142" spans="6:6">
      <c r="F142" s="7"/>
    </row>
    <row r="143" spans="6:6">
      <c r="F143" s="7"/>
    </row>
    <row r="144" spans="6:6">
      <c r="F144" s="7"/>
    </row>
    <row r="145" spans="6:6">
      <c r="F145" s="7"/>
    </row>
    <row r="146" spans="6:6">
      <c r="F146" s="7"/>
    </row>
    <row r="147" spans="6:6">
      <c r="F147" s="7"/>
    </row>
    <row r="148" spans="6:6">
      <c r="F148" s="7"/>
    </row>
    <row r="149" spans="6:6">
      <c r="F149" s="7"/>
    </row>
    <row r="150" spans="6:6">
      <c r="F150" s="7"/>
    </row>
    <row r="151" spans="6:6">
      <c r="F151" s="7"/>
    </row>
    <row r="152" spans="6:6">
      <c r="F152" s="7"/>
    </row>
    <row r="153" spans="6:6">
      <c r="F153" s="7"/>
    </row>
    <row r="154" spans="6:6">
      <c r="F154" s="7"/>
    </row>
    <row r="155" spans="6:6">
      <c r="F155" s="7"/>
    </row>
    <row r="156" spans="6:6">
      <c r="F156" s="7"/>
    </row>
    <row r="157" spans="6:6">
      <c r="F157" s="7"/>
    </row>
    <row r="158" spans="6:6">
      <c r="F158" s="7"/>
    </row>
    <row r="159" spans="6:6">
      <c r="F159" s="7"/>
    </row>
    <row r="160" spans="6:6">
      <c r="F160" s="7"/>
    </row>
    <row r="161" spans="6:6">
      <c r="F161" s="7"/>
    </row>
    <row r="162" spans="6:6">
      <c r="F162" s="7"/>
    </row>
    <row r="163" spans="6:6">
      <c r="F163" s="7"/>
    </row>
    <row r="164" spans="6:6">
      <c r="F164" s="7"/>
    </row>
    <row r="165" spans="6:6">
      <c r="F165" s="7"/>
    </row>
    <row r="166" spans="6:6">
      <c r="F166" s="7"/>
    </row>
    <row r="167" spans="6:6">
      <c r="F167" s="7"/>
    </row>
    <row r="168" spans="6:6">
      <c r="F168" s="7"/>
    </row>
    <row r="169" spans="6:6">
      <c r="F169" s="7"/>
    </row>
    <row r="170" spans="6:6">
      <c r="F170" s="7"/>
    </row>
    <row r="171" spans="6:6">
      <c r="F171" s="7"/>
    </row>
    <row r="172" spans="6:6">
      <c r="F172" s="7"/>
    </row>
    <row r="173" spans="6:6">
      <c r="F173" s="7"/>
    </row>
    <row r="174" spans="6:6">
      <c r="F174" s="7"/>
    </row>
    <row r="175" spans="6:6">
      <c r="F175" s="7"/>
    </row>
    <row r="176" spans="6:6">
      <c r="F176" s="7"/>
    </row>
    <row r="177" spans="6:6">
      <c r="F177" s="7"/>
    </row>
    <row r="178" spans="6:6">
      <c r="F178" s="7"/>
    </row>
    <row r="179" spans="6:6">
      <c r="F179" s="7"/>
    </row>
    <row r="180" spans="6:6">
      <c r="F180" s="7"/>
    </row>
    <row r="181" spans="6:6">
      <c r="F181" s="7"/>
    </row>
    <row r="182" spans="6:6">
      <c r="F182" s="7"/>
    </row>
    <row r="183" spans="6:6">
      <c r="F183" s="7"/>
    </row>
    <row r="184" spans="6:6">
      <c r="F184" s="7"/>
    </row>
    <row r="185" spans="6:6">
      <c r="F185" s="7"/>
    </row>
    <row r="186" spans="6:6">
      <c r="F186" s="7"/>
    </row>
    <row r="187" spans="6:6">
      <c r="F187" s="7"/>
    </row>
    <row r="188" spans="6:6">
      <c r="F188" s="7"/>
    </row>
    <row r="189" spans="6:6">
      <c r="F189" s="7"/>
    </row>
    <row r="190" spans="6:6">
      <c r="F190" s="7"/>
    </row>
    <row r="191" spans="6:6">
      <c r="F191" s="7"/>
    </row>
    <row r="192" spans="6:6">
      <c r="F192" s="7"/>
    </row>
    <row r="193" spans="6:6">
      <c r="F193" s="7"/>
    </row>
    <row r="194" spans="6:6">
      <c r="F194" s="7"/>
    </row>
    <row r="195" spans="6:6">
      <c r="F195" s="7"/>
    </row>
    <row r="196" spans="6:6">
      <c r="F196" s="7"/>
    </row>
    <row r="197" spans="6:6">
      <c r="F197" s="7"/>
    </row>
    <row r="198" spans="6:6">
      <c r="F198" s="7"/>
    </row>
    <row r="199" spans="6:6">
      <c r="F199" s="7"/>
    </row>
    <row r="200" spans="6:6">
      <c r="F200" s="7"/>
    </row>
    <row r="201" spans="6:6">
      <c r="F201" s="7"/>
    </row>
    <row r="202" spans="6:6">
      <c r="F202" s="7"/>
    </row>
    <row r="203" spans="6:6">
      <c r="F203" s="7"/>
    </row>
    <row r="204" spans="6:6">
      <c r="F204" s="7"/>
    </row>
    <row r="205" spans="6:6">
      <c r="F205" s="7"/>
    </row>
    <row r="206" spans="6:6">
      <c r="F206" s="7"/>
    </row>
    <row r="207" spans="6:6">
      <c r="F207" s="7"/>
    </row>
    <row r="208" spans="6:6">
      <c r="F208" s="7"/>
    </row>
    <row r="209" spans="6:6">
      <c r="F209" s="7"/>
    </row>
    <row r="210" spans="6:6">
      <c r="F210" s="7"/>
    </row>
    <row r="211" spans="6:6">
      <c r="F211" s="7"/>
    </row>
    <row r="212" spans="6:6">
      <c r="F212" s="7"/>
    </row>
    <row r="213" spans="6:6">
      <c r="F213" s="7"/>
    </row>
    <row r="214" spans="6:6">
      <c r="F214" s="7"/>
    </row>
    <row r="215" spans="6:6">
      <c r="F215" s="7"/>
    </row>
    <row r="216" spans="6:6">
      <c r="F216" s="7"/>
    </row>
    <row r="217" spans="6:6">
      <c r="F217" s="7"/>
    </row>
    <row r="218" spans="6:6">
      <c r="F218" s="7"/>
    </row>
    <row r="219" spans="6:6">
      <c r="F219" s="7"/>
    </row>
    <row r="220" spans="6:6">
      <c r="F220" s="7"/>
    </row>
    <row r="221" spans="6:6">
      <c r="F221" s="7"/>
    </row>
    <row r="222" spans="6:6">
      <c r="F222" s="7"/>
    </row>
    <row r="223" spans="6:6">
      <c r="F223" s="7"/>
    </row>
    <row r="224" spans="6:6">
      <c r="F224" s="7"/>
    </row>
    <row r="225" spans="6:6">
      <c r="F225" s="7"/>
    </row>
    <row r="226" spans="6:6">
      <c r="F226" s="7"/>
    </row>
    <row r="227" spans="6:6">
      <c r="F227" s="7"/>
    </row>
    <row r="228" spans="6:6">
      <c r="F228" s="7"/>
    </row>
    <row r="229" spans="6:6">
      <c r="F229" s="7"/>
    </row>
    <row r="230" spans="6:6">
      <c r="F230" s="7"/>
    </row>
    <row r="231" spans="6:6">
      <c r="F231" s="7"/>
    </row>
    <row r="232" spans="6:6">
      <c r="F232" s="7"/>
    </row>
    <row r="233" spans="6:6">
      <c r="F233" s="7"/>
    </row>
    <row r="234" spans="6:6">
      <c r="F234" s="7"/>
    </row>
    <row r="235" spans="6:6">
      <c r="F235" s="7"/>
    </row>
    <row r="236" spans="6:6">
      <c r="F236" s="7"/>
    </row>
    <row r="237" spans="6:6">
      <c r="F237" s="7"/>
    </row>
    <row r="238" spans="6:6">
      <c r="F238" s="7"/>
    </row>
    <row r="239" spans="6:6">
      <c r="F239" s="7"/>
    </row>
    <row r="240" spans="6:6">
      <c r="F240" s="7"/>
    </row>
    <row r="241" spans="6:6">
      <c r="F241" s="7"/>
    </row>
    <row r="242" spans="6:6">
      <c r="F242" s="7"/>
    </row>
    <row r="243" spans="6:6">
      <c r="F243" s="7"/>
    </row>
    <row r="244" spans="6:6">
      <c r="F244" s="7"/>
    </row>
    <row r="245" spans="6:6">
      <c r="F245" s="7"/>
    </row>
    <row r="246" spans="6:6">
      <c r="F246" s="7"/>
    </row>
    <row r="247" spans="6:6">
      <c r="F247" s="7"/>
    </row>
    <row r="248" spans="6:6">
      <c r="F248" s="7"/>
    </row>
    <row r="249" spans="6:6">
      <c r="F249" s="7"/>
    </row>
    <row r="250" spans="6:6">
      <c r="F250" s="7"/>
    </row>
    <row r="251" spans="6:6">
      <c r="F251" s="7"/>
    </row>
    <row r="252" spans="6:6">
      <c r="F252" s="7"/>
    </row>
    <row r="253" spans="6:6">
      <c r="F253" s="7"/>
    </row>
    <row r="254" spans="6:6">
      <c r="F254" s="7"/>
    </row>
    <row r="255" spans="6:6">
      <c r="F255" s="7"/>
    </row>
    <row r="256" spans="6:6">
      <c r="F256" s="7"/>
    </row>
    <row r="257" spans="6:6">
      <c r="F257" s="7"/>
    </row>
    <row r="258" spans="6:6">
      <c r="F258" s="7"/>
    </row>
    <row r="259" spans="6:6">
      <c r="F259" s="7"/>
    </row>
    <row r="260" spans="6:6">
      <c r="F260" s="7"/>
    </row>
    <row r="261" spans="6:6">
      <c r="F261" s="7"/>
    </row>
    <row r="262" spans="6:6">
      <c r="F262" s="7"/>
    </row>
    <row r="263" spans="6:6">
      <c r="F263" s="7"/>
    </row>
    <row r="264" spans="6:6">
      <c r="F264" s="7"/>
    </row>
    <row r="265" spans="6:6">
      <c r="F265" s="7"/>
    </row>
    <row r="266" spans="6:6">
      <c r="F266" s="7"/>
    </row>
    <row r="267" spans="6:6">
      <c r="F267" s="7"/>
    </row>
    <row r="268" spans="6:6">
      <c r="F268" s="7"/>
    </row>
    <row r="269" spans="6:6">
      <c r="F269" s="7"/>
    </row>
    <row r="270" spans="6:6">
      <c r="F270" s="7"/>
    </row>
    <row r="271" spans="6:6">
      <c r="F271" s="7"/>
    </row>
    <row r="272" spans="6:6">
      <c r="F272" s="7"/>
    </row>
    <row r="273" spans="6:6">
      <c r="F273" s="7"/>
    </row>
    <row r="274" spans="6:6">
      <c r="F274" s="7"/>
    </row>
    <row r="275" spans="6:6">
      <c r="F275" s="7"/>
    </row>
    <row r="276" spans="6:6">
      <c r="F276" s="7"/>
    </row>
    <row r="277" spans="6:6">
      <c r="F277" s="7"/>
    </row>
    <row r="278" spans="6:6">
      <c r="F278" s="7"/>
    </row>
    <row r="279" spans="6:6">
      <c r="F279" s="7"/>
    </row>
    <row r="280" spans="6:6">
      <c r="F280" s="7"/>
    </row>
    <row r="281" spans="6:6">
      <c r="F281" s="7"/>
    </row>
    <row r="282" spans="6:6">
      <c r="F282" s="7"/>
    </row>
    <row r="283" spans="6:6">
      <c r="F283" s="7"/>
    </row>
    <row r="284" spans="6:6">
      <c r="F284" s="7"/>
    </row>
    <row r="285" spans="6:6">
      <c r="F285" s="7"/>
    </row>
    <row r="286" spans="6:6">
      <c r="F286" s="7"/>
    </row>
    <row r="287" spans="6:6">
      <c r="F287" s="7"/>
    </row>
    <row r="288" spans="6:6">
      <c r="F288" s="7"/>
    </row>
    <row r="289" spans="6:6">
      <c r="F289" s="7"/>
    </row>
    <row r="290" spans="6:6">
      <c r="F290" s="7"/>
    </row>
    <row r="291" spans="6:6">
      <c r="F291" s="7"/>
    </row>
    <row r="292" spans="6:6">
      <c r="F292" s="7"/>
    </row>
    <row r="293" spans="6:6">
      <c r="F293" s="7"/>
    </row>
    <row r="294" spans="6:6">
      <c r="F294" s="7"/>
    </row>
    <row r="295" spans="6:6">
      <c r="F295" s="7"/>
    </row>
    <row r="296" spans="6:6">
      <c r="F296" s="7"/>
    </row>
    <row r="297" spans="6:6">
      <c r="F297" s="7"/>
    </row>
    <row r="298" spans="6:6">
      <c r="F298" s="7"/>
    </row>
    <row r="299" spans="6:6">
      <c r="F299" s="7"/>
    </row>
    <row r="300" spans="6:6">
      <c r="F300" s="7"/>
    </row>
    <row r="301" spans="6:6">
      <c r="F301" s="7"/>
    </row>
    <row r="302" spans="6:6">
      <c r="F302" s="7"/>
    </row>
    <row r="303" spans="6:6">
      <c r="F303" s="7"/>
    </row>
    <row r="304" spans="6:6">
      <c r="F304" s="7"/>
    </row>
    <row r="305" spans="6:6">
      <c r="F305" s="7"/>
    </row>
    <row r="306" spans="6:6">
      <c r="F306" s="7"/>
    </row>
    <row r="307" spans="6:6">
      <c r="F307" s="7"/>
    </row>
    <row r="308" spans="6:6">
      <c r="F308" s="7"/>
    </row>
    <row r="309" spans="6:6">
      <c r="F309" s="7"/>
    </row>
    <row r="310" spans="6:6">
      <c r="F310" s="7"/>
    </row>
    <row r="311" spans="6:6">
      <c r="F311" s="7"/>
    </row>
    <row r="312" spans="6:6">
      <c r="F312" s="7"/>
    </row>
    <row r="313" spans="6:6">
      <c r="F313" s="7"/>
    </row>
    <row r="314" spans="6:6">
      <c r="F314" s="7"/>
    </row>
    <row r="315" spans="6:6">
      <c r="F315" s="7"/>
    </row>
    <row r="316" spans="6:6">
      <c r="F316" s="7"/>
    </row>
    <row r="317" spans="6:6">
      <c r="F317" s="7"/>
    </row>
    <row r="318" spans="6:6">
      <c r="F318" s="7"/>
    </row>
    <row r="319" spans="6:6">
      <c r="F319" s="7"/>
    </row>
    <row r="320" spans="6:6">
      <c r="F320" s="7"/>
    </row>
    <row r="321" spans="6:6">
      <c r="F321" s="7"/>
    </row>
    <row r="322" spans="6:6">
      <c r="F322" s="7"/>
    </row>
    <row r="323" spans="6:6">
      <c r="F323" s="7"/>
    </row>
    <row r="324" spans="6:6">
      <c r="F324" s="7"/>
    </row>
    <row r="325" spans="6:6">
      <c r="F325" s="7"/>
    </row>
    <row r="326" spans="6:6">
      <c r="F326" s="7"/>
    </row>
    <row r="327" spans="6:6">
      <c r="F327" s="7"/>
    </row>
    <row r="328" spans="6:6">
      <c r="F328" s="7"/>
    </row>
    <row r="329" spans="6:6">
      <c r="F329" s="7"/>
    </row>
    <row r="330" spans="6:6">
      <c r="F330" s="7"/>
    </row>
    <row r="331" spans="6:6">
      <c r="F331" s="7"/>
    </row>
    <row r="332" spans="6:6">
      <c r="F332" s="7"/>
    </row>
    <row r="333" spans="6:6">
      <c r="F333" s="7"/>
    </row>
    <row r="334" spans="6:6">
      <c r="F334" s="7"/>
    </row>
    <row r="335" spans="6:6">
      <c r="F335" s="7"/>
    </row>
    <row r="336" spans="6:6">
      <c r="F336" s="7"/>
    </row>
    <row r="337" spans="6:6">
      <c r="F337" s="7"/>
    </row>
    <row r="338" spans="6:6">
      <c r="F338" s="7"/>
    </row>
    <row r="339" spans="6:6">
      <c r="F339" s="7"/>
    </row>
    <row r="340" spans="6:6">
      <c r="F340" s="7"/>
    </row>
    <row r="341" spans="6:6">
      <c r="F341" s="7"/>
    </row>
    <row r="342" spans="6:6">
      <c r="F342" s="7"/>
    </row>
    <row r="343" spans="6:6">
      <c r="F343" s="7"/>
    </row>
    <row r="344" spans="6:6">
      <c r="F344" s="7"/>
    </row>
    <row r="345" spans="6:6">
      <c r="F345" s="7"/>
    </row>
    <row r="346" spans="6:6">
      <c r="F346" s="7"/>
    </row>
    <row r="347" spans="6:6">
      <c r="F347" s="7"/>
    </row>
    <row r="348" spans="6:6">
      <c r="F348" s="7"/>
    </row>
    <row r="349" spans="6:6">
      <c r="F349" s="7"/>
    </row>
    <row r="350" spans="6:6">
      <c r="F350" s="7"/>
    </row>
    <row r="351" spans="6:6">
      <c r="F351" s="7"/>
    </row>
    <row r="352" spans="6:6">
      <c r="F352" s="7"/>
    </row>
    <row r="353" spans="6:6">
      <c r="F353" s="7"/>
    </row>
    <row r="354" spans="6:6">
      <c r="F354" s="7"/>
    </row>
    <row r="355" spans="6:6">
      <c r="F355" s="7"/>
    </row>
    <row r="356" spans="6:6">
      <c r="F356" s="7"/>
    </row>
    <row r="357" spans="6:6">
      <c r="F357" s="7"/>
    </row>
    <row r="358" spans="6:6">
      <c r="F358" s="7"/>
    </row>
    <row r="359" spans="6:6">
      <c r="F359" s="7"/>
    </row>
    <row r="360" spans="6:6">
      <c r="F360" s="7"/>
    </row>
    <row r="361" spans="6:6">
      <c r="F361" s="7"/>
    </row>
    <row r="362" spans="6:6">
      <c r="F362" s="7"/>
    </row>
    <row r="363" spans="6:6">
      <c r="F363" s="7"/>
    </row>
    <row r="364" spans="6:6">
      <c r="F364" s="7"/>
    </row>
    <row r="365" spans="6:6">
      <c r="F365" s="7"/>
    </row>
    <row r="366" spans="6:6">
      <c r="F366" s="7"/>
    </row>
    <row r="367" spans="6:6">
      <c r="F367" s="7"/>
    </row>
    <row r="368" spans="6:6">
      <c r="F368" s="7"/>
    </row>
    <row r="369" spans="6:6">
      <c r="F369" s="7"/>
    </row>
    <row r="370" spans="6:6">
      <c r="F370" s="7"/>
    </row>
    <row r="371" spans="6:6">
      <c r="F371" s="7"/>
    </row>
    <row r="372" spans="6:6">
      <c r="F372" s="7"/>
    </row>
    <row r="373" spans="6:6">
      <c r="F373" s="7"/>
    </row>
    <row r="374" spans="6:6">
      <c r="F374" s="7"/>
    </row>
    <row r="375" spans="6:6">
      <c r="F375" s="7"/>
    </row>
    <row r="376" spans="6:6">
      <c r="F376" s="7"/>
    </row>
    <row r="377" spans="6:6">
      <c r="F377" s="7"/>
    </row>
    <row r="378" spans="6:6">
      <c r="F378" s="7"/>
    </row>
    <row r="379" spans="6:6">
      <c r="F379" s="7"/>
    </row>
    <row r="380" spans="6:6">
      <c r="F380" s="7"/>
    </row>
    <row r="381" spans="6:6">
      <c r="F381" s="7"/>
    </row>
    <row r="382" spans="6:6">
      <c r="F382" s="7"/>
    </row>
    <row r="383" spans="6:6">
      <c r="F383" s="7"/>
    </row>
    <row r="384" spans="6:6">
      <c r="F384" s="7"/>
    </row>
    <row r="385" spans="6:6">
      <c r="F385" s="7"/>
    </row>
    <row r="386" spans="6:6">
      <c r="F386" s="7"/>
    </row>
    <row r="387" spans="6:6">
      <c r="F387" s="7"/>
    </row>
    <row r="388" spans="6:6">
      <c r="F388" s="7"/>
    </row>
    <row r="389" spans="6:6">
      <c r="F389" s="7"/>
    </row>
    <row r="390" spans="6:6">
      <c r="F390" s="7"/>
    </row>
    <row r="391" spans="6:6">
      <c r="F391" s="7"/>
    </row>
    <row r="392" spans="6:6">
      <c r="F392" s="7"/>
    </row>
    <row r="393" spans="6:6">
      <c r="F393" s="7"/>
    </row>
    <row r="394" spans="6:6">
      <c r="F394" s="7"/>
    </row>
    <row r="395" spans="6:6">
      <c r="F395" s="7"/>
    </row>
    <row r="396" spans="6:6">
      <c r="F396" s="7"/>
    </row>
    <row r="397" spans="6:6">
      <c r="F397" s="7"/>
    </row>
    <row r="398" spans="6:6">
      <c r="F398" s="7"/>
    </row>
    <row r="399" spans="6:6">
      <c r="F399" s="7"/>
    </row>
    <row r="400" spans="6:6">
      <c r="F400" s="7"/>
    </row>
    <row r="401" spans="6:6">
      <c r="F401" s="7"/>
    </row>
    <row r="402" spans="6:6">
      <c r="F402" s="7"/>
    </row>
    <row r="403" spans="6:6">
      <c r="F403" s="7"/>
    </row>
    <row r="404" spans="6:6">
      <c r="F404" s="7"/>
    </row>
    <row r="405" spans="6:6">
      <c r="F405" s="7"/>
    </row>
    <row r="406" spans="6:6">
      <c r="F406" s="7"/>
    </row>
    <row r="407" spans="6:6">
      <c r="F407" s="7"/>
    </row>
    <row r="408" spans="6:6">
      <c r="F408" s="7"/>
    </row>
    <row r="409" spans="6:6">
      <c r="F409" s="7"/>
    </row>
    <row r="410" spans="6:6">
      <c r="F410" s="7"/>
    </row>
    <row r="411" spans="6:6">
      <c r="F411" s="7"/>
    </row>
    <row r="412" spans="6:6">
      <c r="F412" s="7"/>
    </row>
    <row r="413" spans="6:6">
      <c r="F413" s="7"/>
    </row>
    <row r="414" spans="6:6">
      <c r="F414" s="7"/>
    </row>
    <row r="415" spans="6:6">
      <c r="F415" s="7"/>
    </row>
    <row r="416" spans="6:6">
      <c r="F416" s="7"/>
    </row>
    <row r="417" spans="6:6">
      <c r="F417" s="7"/>
    </row>
    <row r="418" spans="6:6">
      <c r="F418" s="7"/>
    </row>
    <row r="419" spans="6:6">
      <c r="F419" s="7"/>
    </row>
    <row r="420" spans="6:6">
      <c r="F420" s="7"/>
    </row>
    <row r="421" spans="6:6">
      <c r="F421" s="7"/>
    </row>
    <row r="422" spans="6:6">
      <c r="F422" s="7"/>
    </row>
    <row r="423" spans="6:6">
      <c r="F423" s="7"/>
    </row>
    <row r="424" spans="6:6">
      <c r="F424" s="7"/>
    </row>
    <row r="425" spans="6:6">
      <c r="F425" s="7"/>
    </row>
    <row r="426" spans="6:6">
      <c r="F426" s="7"/>
    </row>
    <row r="427" spans="6:6">
      <c r="F427" s="7"/>
    </row>
    <row r="428" spans="6:6">
      <c r="F428" s="7"/>
    </row>
    <row r="429" spans="6:6">
      <c r="F429" s="7"/>
    </row>
    <row r="430" spans="6:6">
      <c r="F430" s="7"/>
    </row>
    <row r="431" spans="6:6">
      <c r="F431" s="7"/>
    </row>
    <row r="432" spans="6:6">
      <c r="F432" s="7"/>
    </row>
    <row r="433" spans="6:6">
      <c r="F433" s="7"/>
    </row>
    <row r="434" spans="6:6">
      <c r="F434" s="7"/>
    </row>
    <row r="435" spans="6:6">
      <c r="F435" s="7"/>
    </row>
    <row r="436" spans="6:6">
      <c r="F436" s="7"/>
    </row>
    <row r="437" spans="6:6">
      <c r="F437" s="7"/>
    </row>
    <row r="438" spans="6:6">
      <c r="F438" s="7"/>
    </row>
    <row r="439" spans="6:6">
      <c r="F439" s="7"/>
    </row>
    <row r="440" spans="6:6">
      <c r="F440" s="7"/>
    </row>
    <row r="441" spans="6:6">
      <c r="F441" s="7"/>
    </row>
  </sheetData>
  <mergeCells count="13">
    <mergeCell ref="A1:A12"/>
    <mergeCell ref="C1:S1"/>
    <mergeCell ref="C24:D24"/>
    <mergeCell ref="C42:D42"/>
    <mergeCell ref="D2:S2"/>
    <mergeCell ref="C4:D5"/>
    <mergeCell ref="E4:G4"/>
    <mergeCell ref="K4:M4"/>
    <mergeCell ref="N4:P4"/>
    <mergeCell ref="Q4:S4"/>
    <mergeCell ref="B6:B24"/>
    <mergeCell ref="B25:B42"/>
    <mergeCell ref="H4:J4"/>
  </mergeCells>
  <phoneticPr fontId="0" type="noConversion"/>
  <pageMargins left="0.19685039370078741" right="0.19685039370078741" top="0.78740157480314965" bottom="0.78740157480314965" header="0.39370078740157483" footer="0.3937007874015748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horalkova31463</cp:lastModifiedBy>
  <cp:lastPrinted>2016-11-02T08:45:06Z</cp:lastPrinted>
  <dcterms:created xsi:type="dcterms:W3CDTF">2007-04-17T11:44:09Z</dcterms:created>
  <dcterms:modified xsi:type="dcterms:W3CDTF">2016-11-02T08:45:14Z</dcterms:modified>
</cp:coreProperties>
</file>