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7.1" sheetId="55" r:id="rId3"/>
    <sheet name="7.2" sheetId="56" r:id="rId4"/>
    <sheet name="7.3" sheetId="57" r:id="rId5"/>
    <sheet name="7.4" sheetId="58" r:id="rId6"/>
    <sheet name="7.5" sheetId="61" r:id="rId7"/>
    <sheet name="7.6" sheetId="194" r:id="rId8"/>
  </sheets>
  <definedNames>
    <definedName name="_xlnm.Print_Area" localSheetId="3">'7.2'!$A$1:$M$21</definedName>
  </definedNames>
  <calcPr calcId="162913"/>
</workbook>
</file>

<file path=xl/calcChain.xml><?xml version="1.0" encoding="utf-8"?>
<calcChain xmlns="http://schemas.openxmlformats.org/spreadsheetml/2006/main">
  <c r="D20" i="194" l="1"/>
  <c r="E20" i="194"/>
  <c r="F20" i="194"/>
  <c r="G20" i="194"/>
  <c r="H20" i="194"/>
  <c r="I20" i="194"/>
  <c r="J20" i="194"/>
  <c r="K20" i="194"/>
  <c r="L20" i="194"/>
  <c r="C20" i="194"/>
  <c r="L23" i="194" l="1"/>
  <c r="K23" i="194"/>
  <c r="J23" i="194"/>
  <c r="I23" i="194"/>
  <c r="H23" i="194"/>
  <c r="G23" i="194"/>
  <c r="F23" i="194"/>
  <c r="E23" i="194"/>
  <c r="D23" i="194"/>
  <c r="C23" i="194"/>
  <c r="L22" i="194"/>
  <c r="K22" i="194"/>
  <c r="J22" i="194"/>
  <c r="I22" i="194"/>
  <c r="H22" i="194"/>
  <c r="G22" i="194"/>
  <c r="F22" i="194"/>
  <c r="E22" i="194"/>
  <c r="D22" i="194"/>
  <c r="C22" i="194"/>
  <c r="L21" i="194"/>
  <c r="K21" i="194"/>
  <c r="J21" i="194"/>
  <c r="I21" i="194"/>
  <c r="H21" i="194"/>
  <c r="G21" i="194"/>
  <c r="F21" i="194"/>
  <c r="E21" i="194"/>
  <c r="D21" i="194"/>
  <c r="C21" i="194"/>
  <c r="L19" i="194"/>
  <c r="K19" i="194"/>
  <c r="J19" i="194"/>
  <c r="I19" i="194"/>
  <c r="H19" i="194"/>
  <c r="G19" i="194"/>
  <c r="F19" i="194"/>
  <c r="E19" i="194"/>
  <c r="D19" i="194"/>
  <c r="C19" i="194"/>
  <c r="L18" i="194"/>
  <c r="K18" i="194"/>
  <c r="J18" i="194"/>
  <c r="I18" i="194"/>
  <c r="H18" i="194"/>
  <c r="G18" i="194"/>
  <c r="F18" i="194"/>
  <c r="E18" i="194"/>
  <c r="D18" i="194"/>
  <c r="C18" i="194"/>
  <c r="P23" i="61" l="1"/>
  <c r="D23" i="61"/>
  <c r="E23" i="61"/>
  <c r="F23" i="61"/>
  <c r="G23" i="61"/>
  <c r="H23" i="61"/>
  <c r="I23" i="61"/>
  <c r="J23" i="61"/>
  <c r="K23" i="61"/>
  <c r="L23" i="61"/>
  <c r="M23" i="61"/>
  <c r="N23" i="61"/>
  <c r="O23" i="61"/>
  <c r="C23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C22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C21" i="61"/>
  <c r="P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C20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C19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C18" i="61"/>
  <c r="D23" i="57"/>
  <c r="E23" i="57"/>
  <c r="F23" i="57"/>
  <c r="G23" i="57"/>
  <c r="H23" i="57"/>
  <c r="I23" i="57"/>
  <c r="J23" i="57"/>
  <c r="K23" i="57"/>
  <c r="L23" i="57"/>
  <c r="M23" i="57"/>
  <c r="C23" i="57"/>
  <c r="D22" i="57"/>
  <c r="E22" i="57"/>
  <c r="F22" i="57"/>
  <c r="G22" i="57"/>
  <c r="H22" i="57"/>
  <c r="I22" i="57"/>
  <c r="J22" i="57"/>
  <c r="K22" i="57"/>
  <c r="L22" i="57"/>
  <c r="M22" i="57"/>
  <c r="C22" i="57"/>
  <c r="D21" i="57"/>
  <c r="E21" i="57"/>
  <c r="F21" i="57"/>
  <c r="G21" i="57"/>
  <c r="H21" i="57"/>
  <c r="I21" i="57"/>
  <c r="J21" i="57"/>
  <c r="K21" i="57"/>
  <c r="L21" i="57"/>
  <c r="M21" i="57"/>
  <c r="C21" i="57"/>
  <c r="D20" i="57"/>
  <c r="E20" i="57"/>
  <c r="F20" i="57"/>
  <c r="G20" i="57"/>
  <c r="H20" i="57"/>
  <c r="I20" i="57"/>
  <c r="J20" i="57"/>
  <c r="K20" i="57"/>
  <c r="L20" i="57"/>
  <c r="M20" i="57"/>
  <c r="C20" i="57"/>
  <c r="D19" i="57"/>
  <c r="E19" i="57"/>
  <c r="F19" i="57"/>
  <c r="G19" i="57"/>
  <c r="H19" i="57"/>
  <c r="I19" i="57"/>
  <c r="J19" i="57"/>
  <c r="K19" i="57"/>
  <c r="L19" i="57"/>
  <c r="M19" i="57"/>
  <c r="C19" i="57"/>
  <c r="D18" i="57"/>
  <c r="E18" i="57"/>
  <c r="F18" i="57"/>
  <c r="G18" i="57"/>
  <c r="H18" i="57"/>
  <c r="I18" i="57"/>
  <c r="J18" i="57"/>
  <c r="K18" i="57"/>
  <c r="L18" i="57"/>
  <c r="M18" i="57"/>
  <c r="C18" i="57"/>
  <c r="D23" i="55"/>
  <c r="E23" i="55"/>
  <c r="F23" i="55"/>
  <c r="G23" i="55"/>
  <c r="H23" i="55"/>
  <c r="I23" i="55"/>
  <c r="J23" i="55"/>
  <c r="K23" i="55"/>
  <c r="L23" i="55"/>
  <c r="M23" i="55"/>
  <c r="N23" i="55"/>
  <c r="C23" i="55"/>
  <c r="D22" i="55"/>
  <c r="E22" i="55"/>
  <c r="F22" i="55"/>
  <c r="G22" i="55"/>
  <c r="H22" i="55"/>
  <c r="I22" i="55"/>
  <c r="J22" i="55"/>
  <c r="K22" i="55"/>
  <c r="L22" i="55"/>
  <c r="M22" i="55"/>
  <c r="N22" i="55"/>
  <c r="C22" i="55"/>
  <c r="D21" i="55"/>
  <c r="E21" i="55"/>
  <c r="F21" i="55"/>
  <c r="G21" i="55"/>
  <c r="H21" i="55"/>
  <c r="I21" i="55"/>
  <c r="J21" i="55"/>
  <c r="K21" i="55"/>
  <c r="L21" i="55"/>
  <c r="M21" i="55"/>
  <c r="N21" i="55"/>
  <c r="C21" i="55"/>
  <c r="D20" i="55"/>
  <c r="E20" i="55"/>
  <c r="F20" i="55"/>
  <c r="G20" i="55"/>
  <c r="H20" i="55"/>
  <c r="I20" i="55"/>
  <c r="J20" i="55"/>
  <c r="K20" i="55"/>
  <c r="L20" i="55"/>
  <c r="M20" i="55"/>
  <c r="N20" i="55"/>
  <c r="C20" i="55"/>
  <c r="D19" i="55"/>
  <c r="E19" i="55"/>
  <c r="F19" i="55"/>
  <c r="G19" i="55"/>
  <c r="H19" i="55"/>
  <c r="I19" i="55"/>
  <c r="J19" i="55"/>
  <c r="K19" i="55"/>
  <c r="L19" i="55"/>
  <c r="M19" i="55"/>
  <c r="N19" i="55"/>
  <c r="C19" i="55"/>
  <c r="D18" i="55"/>
  <c r="E18" i="55"/>
  <c r="F18" i="55"/>
  <c r="G18" i="55"/>
  <c r="H18" i="55"/>
  <c r="I18" i="55"/>
  <c r="J18" i="55"/>
  <c r="K18" i="55"/>
  <c r="L18" i="55"/>
  <c r="M18" i="55"/>
  <c r="N18" i="55"/>
  <c r="C18" i="55"/>
</calcChain>
</file>

<file path=xl/sharedStrings.xml><?xml version="1.0" encoding="utf-8"?>
<sst xmlns="http://schemas.openxmlformats.org/spreadsheetml/2006/main" count="240" uniqueCount="99">
  <si>
    <t xml:space="preserve"> </t>
  </si>
  <si>
    <t>celkem</t>
  </si>
  <si>
    <t>z toho</t>
  </si>
  <si>
    <t>dívky</t>
  </si>
  <si>
    <t>cizinci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</si>
  <si>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</si>
  <si>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</si>
  <si>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</si>
  <si>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</si>
  <si>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</si>
  <si>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</si>
  <si>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</si>
  <si>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</si>
  <si>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</si>
  <si>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</si>
  <si>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</si>
  <si>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</si>
  <si>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</si>
  <si>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</si>
  <si>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</si>
  <si>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</si>
  <si>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</si>
  <si>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</si>
  <si>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</si>
  <si>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</si>
  <si>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</si>
  <si>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</si>
  <si>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</si>
  <si>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v tom</t>
  </si>
  <si>
    <t>z toho ženy</t>
  </si>
  <si>
    <t>.</t>
  </si>
  <si>
    <t>x</t>
  </si>
  <si>
    <t>z toho 
dívky</t>
  </si>
  <si>
    <t>obory
taneční</t>
  </si>
  <si>
    <t>obory výtvarné</t>
  </si>
  <si>
    <t>obory literárně-dramatické</t>
  </si>
  <si>
    <t xml:space="preserve">obory hudební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</si>
  <si>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</si>
  <si>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</si>
  <si>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</si>
  <si>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</si>
  <si>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</si>
  <si>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</si>
  <si>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</si>
  <si>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</si>
  <si>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z toho z EU</t>
  </si>
  <si>
    <t>2017/18</t>
  </si>
  <si>
    <t>-</t>
  </si>
  <si>
    <t>2018/19</t>
  </si>
  <si>
    <t>Území</t>
  </si>
  <si>
    <t>abs.</t>
  </si>
  <si>
    <t>v %</t>
  </si>
  <si>
    <t>zpět na obsah</t>
  </si>
  <si>
    <t>Školy</t>
  </si>
  <si>
    <t>Školní rok</t>
  </si>
  <si>
    <t>Žáci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</si>
  <si>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</si>
  <si>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</si>
  <si>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</si>
  <si>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Školní
rok</t>
  </si>
  <si>
    <t>žáci
1. stupně ZŠ</t>
  </si>
  <si>
    <t>žáci
2. stupně ZŠ</t>
  </si>
  <si>
    <t>Počet zařízení celkem</t>
  </si>
  <si>
    <t>Počet dětí 
a mládeže celkem</t>
  </si>
  <si>
    <t>Počet dětí (mládeže)</t>
  </si>
  <si>
    <t>před zahájením povinné školní docházky</t>
  </si>
  <si>
    <t>plnící povinnou školní docházku</t>
  </si>
  <si>
    <t>po ukončení povinné školní docházky</t>
  </si>
  <si>
    <t>Pobočky</t>
  </si>
  <si>
    <t>Družiny</t>
  </si>
  <si>
    <t>Oddělení</t>
  </si>
  <si>
    <t>2019/20</t>
  </si>
  <si>
    <t>z toho ve středním vzdělávání 
v zařízení</t>
  </si>
  <si>
    <t>z toho ve středním vzdělávání mimo zařízení</t>
  </si>
  <si>
    <t>z toho na VOŠ 
a VŠ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</si>
  <si>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</si>
  <si>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</si>
  <si>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</si>
  <si>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</si>
  <si>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</si>
  <si>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</si>
  <si>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</si>
  <si>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</si>
  <si>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t>Český statistický úřad: Školy a školská zařízení za školní rok 2020/2021</t>
  </si>
  <si>
    <t>Pozn.: Kromě žáků 1. a 2. stupně základní školy navštěvují od školního roku 2011/12 školní družiny i děti zapsané v přípravné třídě základní školy a v přípravné třídě základní školy speciální.</t>
  </si>
  <si>
    <r>
      <rPr>
        <b/>
        <sz val="10"/>
        <color theme="1"/>
        <rFont val="Arial"/>
        <family val="2"/>
        <charset val="238"/>
      </rPr>
      <t>Tab. 7.1: Základní umělecké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školy, pobočky, žáci,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</si>
  <si>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7.2: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umělecké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pobočky, žáci,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</si>
  <si>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7.3: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</si>
  <si>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7.4: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Školní družiny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ve školním roce 2020/21</t>
    </r>
  </si>
  <si>
    <t>7 Školská zařízení</t>
  </si>
  <si>
    <t>Tab. 7.1: Základní umělecké školy – školy, pobočky, žáci, v časové řadě 2010/11–2020/21</t>
  </si>
  <si>
    <t>Tab. 7.2: Základní umělecké školy v krajském srovnání – školy, pobočky, žáci, ve školním roce 2020/21</t>
  </si>
  <si>
    <t>Tab. 7.3: Školní družiny – družiny, oddělení, žáci, pracovníci, v časové řadě 2010/11–2020/21</t>
  </si>
  <si>
    <t>Tab. 7.4: Školní družiny v krajském srovnání – družiny, oddělení, žáci, pracovníci, ve školním roce 2020/21</t>
  </si>
  <si>
    <t>Tab. 7.5: Zařízení pro výkon ústavní a ochranné výchovy, v časové řadě 2010/11–2020/21</t>
  </si>
  <si>
    <t>Tab. 7.6: Dětské domovy včetně dětských domovů se školou, v časové řadě 2010/11–2020/21</t>
  </si>
  <si>
    <r>
      <t xml:space="preserve">Tab. 7.5: Zařízení pro výkon ústavní a ochranné výchovy,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</si>
  <si>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7.6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 včetně dětských domovů se školou,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</si>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</sst>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0.0%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0" fontId="14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9" fillId="0" borderId="0" xfId="2" applyFont="1"/>
    <xf numFmtId="0" fontId="11" fillId="0" borderId="0" xfId="0" applyFont="1"/>
    <xf numFmtId="0" fontId="16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0" fontId="18" fillId="0" borderId="0" xfId="0" applyFont="1"/>
    <xf numFmtId="165" fontId="8" fillId="0" borderId="3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165" fontId="8" fillId="0" borderId="34" xfId="0" applyNumberFormat="1" applyFont="1" applyBorder="1" applyAlignment="1"/>
    <xf numFmtId="0" fontId="0" fillId="0" borderId="0" xfId="0" applyAlignment="1">
      <alignment horizontal="right" wrapText="1"/>
    </xf>
    <xf numFmtId="165" fontId="0" fillId="0" borderId="0" xfId="0" applyNumberFormat="1" applyAlignment="1">
      <alignment vertical="center"/>
    </xf>
    <xf numFmtId="165" fontId="8" fillId="0" borderId="26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 applyProtection="1">
      <alignment horizontal="right"/>
    </xf>
    <xf numFmtId="165" fontId="8" fillId="0" borderId="26" xfId="0" applyNumberFormat="1" applyFont="1" applyBorder="1" applyAlignment="1"/>
    <xf numFmtId="165" fontId="8" fillId="0" borderId="26" xfId="0" applyNumberFormat="1" applyFont="1" applyFill="1" applyBorder="1" applyAlignment="1"/>
    <xf numFmtId="165" fontId="8" fillId="0" borderId="0" xfId="0" applyNumberFormat="1" applyFont="1"/>
    <xf numFmtId="165" fontId="8" fillId="0" borderId="49" xfId="0" applyNumberFormat="1" applyFont="1" applyFill="1" applyBorder="1" applyAlignment="1">
      <alignment horizontal="right" vertical="center"/>
    </xf>
    <xf numFmtId="165" fontId="8" fillId="0" borderId="49" xfId="0" applyNumberFormat="1" applyFont="1" applyFill="1" applyBorder="1" applyAlignment="1">
      <alignment vertical="center"/>
    </xf>
    <xf numFmtId="165" fontId="8" fillId="0" borderId="49" xfId="0" applyNumberFormat="1" applyFont="1" applyBorder="1" applyAlignment="1"/>
    <xf numFmtId="165" fontId="8" fillId="0" borderId="60" xfId="0" applyNumberFormat="1" applyFont="1" applyBorder="1" applyAlignment="1"/>
    <xf numFmtId="165" fontId="6" fillId="0" borderId="60" xfId="0" applyNumberFormat="1" applyFont="1" applyFill="1" applyBorder="1" applyAlignment="1" applyProtection="1"/>
    <xf numFmtId="165" fontId="8" fillId="0" borderId="60" xfId="0" applyNumberFormat="1" applyFont="1" applyFill="1" applyBorder="1" applyAlignment="1"/>
    <xf numFmtId="165" fontId="8" fillId="0" borderId="49" xfId="0" applyNumberFormat="1" applyFont="1" applyFill="1" applyBorder="1" applyAlignment="1"/>
    <xf numFmtId="165" fontId="8" fillId="0" borderId="34" xfId="0" applyNumberFormat="1" applyFont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33" xfId="0" applyNumberFormat="1" applyFont="1" applyFill="1" applyBorder="1" applyAlignment="1">
      <alignment horizontal="right" vertical="center"/>
    </xf>
    <xf numFmtId="165" fontId="8" fillId="0" borderId="60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8" fillId="0" borderId="32" xfId="0" applyFont="1" applyBorder="1" applyAlignment="1">
      <alignment horizontal="left" vertical="center" wrapText="1" indent="1"/>
    </xf>
    <xf numFmtId="165" fontId="6" fillId="0" borderId="61" xfId="2" applyNumberFormat="1" applyFont="1" applyFill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left" vertical="center" wrapText="1" indent="1"/>
    </xf>
    <xf numFmtId="3" fontId="16" fillId="0" borderId="26" xfId="0" applyNumberFormat="1" applyFont="1" applyBorder="1" applyAlignment="1">
      <alignment horizontal="left" vertical="center" wrapText="1"/>
    </xf>
    <xf numFmtId="165" fontId="8" fillId="0" borderId="4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0" xfId="0" applyNumberFormat="1" applyFont="1" applyBorder="1" applyAlignment="1">
      <alignment horizontal="right" vertical="center"/>
    </xf>
    <xf numFmtId="0" fontId="0" fillId="0" borderId="0" xfId="0"/>
    <xf numFmtId="0" fontId="9" fillId="0" borderId="6" xfId="2" applyFont="1" applyBorder="1" applyAlignment="1" applyProtection="1">
      <alignment wrapText="1"/>
      <protection locked="0"/>
    </xf>
    <xf numFmtId="165" fontId="8" fillId="0" borderId="61" xfId="0" applyNumberFormat="1" applyFont="1" applyFill="1" applyBorder="1" applyAlignment="1">
      <alignment horizontal="right" vertical="center"/>
    </xf>
    <xf numFmtId="0" fontId="2" fillId="0" borderId="0" xfId="0" applyFont="1"/>
    <xf numFmtId="0" fontId="9" fillId="0" borderId="0" xfId="2" applyFont="1"/>
    <xf numFmtId="0" fontId="4" fillId="0" borderId="0" xfId="2" applyFont="1" applyBorder="1" applyProtection="1">
      <protection locked="0"/>
    </xf>
    <xf numFmtId="165" fontId="8" fillId="0" borderId="62" xfId="0" applyNumberFormat="1" applyFont="1" applyBorder="1" applyAlignment="1">
      <alignment horizontal="right" vertical="center"/>
    </xf>
    <xf numFmtId="165" fontId="8" fillId="0" borderId="61" xfId="0" applyNumberFormat="1" applyFont="1" applyBorder="1" applyAlignment="1">
      <alignment vertical="center"/>
    </xf>
    <xf numFmtId="165" fontId="8" fillId="0" borderId="61" xfId="0" applyNumberFormat="1" applyFont="1" applyBorder="1" applyAlignment="1">
      <alignment horizontal="right" vertical="center"/>
    </xf>
    <xf numFmtId="165" fontId="8" fillId="0" borderId="33" xfId="0" applyNumberFormat="1" applyFont="1" applyFill="1" applyBorder="1" applyAlignment="1">
      <alignment vertical="center"/>
    </xf>
    <xf numFmtId="165" fontId="8" fillId="0" borderId="61" xfId="0" applyNumberFormat="1" applyFont="1" applyFill="1" applyBorder="1" applyAlignment="1">
      <alignment vertical="center"/>
    </xf>
    <xf numFmtId="165" fontId="6" fillId="0" borderId="60" xfId="0" applyNumberFormat="1" applyFont="1" applyFill="1" applyBorder="1" applyAlignment="1" applyProtection="1">
      <alignment horizontal="right"/>
    </xf>
    <xf numFmtId="165" fontId="6" fillId="0" borderId="61" xfId="0" applyNumberFormat="1" applyFont="1" applyFill="1" applyBorder="1" applyAlignment="1" applyProtection="1">
      <alignment horizontal="right"/>
    </xf>
    <xf numFmtId="165" fontId="8" fillId="0" borderId="61" xfId="0" applyNumberFormat="1" applyFont="1" applyBorder="1" applyAlignment="1"/>
    <xf numFmtId="165" fontId="8" fillId="0" borderId="61" xfId="0" applyNumberFormat="1" applyFont="1" applyFill="1" applyBorder="1" applyAlignment="1"/>
    <xf numFmtId="165" fontId="8" fillId="0" borderId="19" xfId="0" applyNumberFormat="1" applyFont="1" applyFill="1" applyBorder="1" applyAlignment="1">
      <alignment horizontal="right" vertical="center"/>
    </xf>
    <xf numFmtId="166" fontId="0" fillId="0" borderId="0" xfId="0" applyNumberFormat="1"/>
    <xf numFmtId="165" fontId="8" fillId="0" borderId="3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/>
    <xf numFmtId="0" fontId="3" fillId="0" borderId="0" xfId="57" applyFont="1" applyAlignment="1" applyProtection="1"/>
    <xf numFmtId="0" fontId="21" fillId="0" borderId="0" xfId="57" applyAlignment="1" applyProtection="1"/>
    <xf numFmtId="165" fontId="8" fillId="0" borderId="79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5" fontId="8" fillId="0" borderId="79" xfId="0" applyNumberFormat="1" applyFont="1" applyBorder="1" applyAlignment="1"/>
    <xf numFmtId="165" fontId="6" fillId="0" borderId="79" xfId="0" applyNumberFormat="1" applyFont="1" applyFill="1" applyBorder="1" applyAlignment="1" applyProtection="1">
      <alignment horizontal="right"/>
    </xf>
    <xf numFmtId="165" fontId="8" fillId="0" borderId="79" xfId="0" applyNumberFormat="1" applyFont="1" applyBorder="1" applyAlignment="1">
      <alignment horizontal="right"/>
    </xf>
    <xf numFmtId="165" fontId="8" fillId="0" borderId="79" xfId="0" applyNumberFormat="1" applyFont="1" applyFill="1" applyBorder="1" applyAlignment="1"/>
    <xf numFmtId="0" fontId="5" fillId="0" borderId="0" xfId="0" applyFont="1"/>
    <xf numFmtId="0" fontId="23" fillId="0" borderId="0" xfId="57" applyFont="1" applyAlignment="1" applyProtection="1"/>
    <xf numFmtId="165" fontId="8" fillId="0" borderId="34" xfId="0" applyNumberFormat="1" applyFont="1" applyBorder="1" applyAlignment="1">
      <alignment horizontal="right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0" fontId="9" fillId="4" borderId="67" xfId="2" applyFont="1" applyFill="1" applyBorder="1" applyAlignment="1" applyProtection="1">
      <alignment horizontal="center" vertical="center"/>
      <protection locked="0"/>
    </xf>
    <xf numFmtId="166" fontId="6" fillId="4" borderId="68" xfId="58" applyNumberFormat="1" applyFont="1" applyFill="1" applyBorder="1" applyAlignment="1" applyProtection="1">
      <alignment vertical="center"/>
      <protection locked="0"/>
    </xf>
    <xf numFmtId="166" fontId="6" fillId="4" borderId="69" xfId="58" applyNumberFormat="1" applyFont="1" applyFill="1" applyBorder="1" applyAlignment="1" applyProtection="1">
      <alignment vertical="center"/>
      <protection locked="0"/>
    </xf>
    <xf numFmtId="166" fontId="6" fillId="4" borderId="67" xfId="58" applyNumberFormat="1" applyFont="1" applyFill="1" applyBorder="1" applyAlignment="1" applyProtection="1">
      <alignment vertical="center"/>
      <protection locked="0"/>
    </xf>
    <xf numFmtId="0" fontId="6" fillId="4" borderId="80" xfId="2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0" fontId="9" fillId="4" borderId="52" xfId="2" applyFont="1" applyFill="1" applyBorder="1" applyAlignment="1" applyProtection="1">
      <alignment horizontal="center" vertical="center"/>
      <protection locked="0"/>
    </xf>
    <xf numFmtId="166" fontId="6" fillId="4" borderId="51" xfId="58" applyNumberFormat="1" applyFont="1" applyFill="1" applyBorder="1" applyAlignment="1" applyProtection="1">
      <alignment vertical="center"/>
      <protection locked="0"/>
    </xf>
    <xf numFmtId="166" fontId="6" fillId="4" borderId="50" xfId="58" applyNumberFormat="1" applyFont="1" applyFill="1" applyBorder="1" applyAlignment="1" applyProtection="1">
      <alignment vertical="center"/>
      <protection locked="0"/>
    </xf>
    <xf numFmtId="166" fontId="6" fillId="4" borderId="52" xfId="58" applyNumberFormat="1" applyFont="1" applyFill="1" applyBorder="1" applyAlignment="1" applyProtection="1">
      <alignment vertical="center"/>
      <protection locked="0"/>
    </xf>
    <xf numFmtId="0" fontId="6" fillId="4" borderId="71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0" fontId="9" fillId="4" borderId="18" xfId="2" applyFont="1" applyFill="1" applyBorder="1" applyAlignment="1" applyProtection="1">
      <alignment horizontal="center" vertical="center"/>
      <protection locked="0"/>
    </xf>
    <xf numFmtId="0" fontId="9" fillId="4" borderId="75" xfId="2" applyFont="1" applyFill="1" applyBorder="1" applyAlignment="1" applyProtection="1">
      <alignment horizontal="center" vertical="center"/>
      <protection locked="0"/>
    </xf>
    <xf numFmtId="166" fontId="6" fillId="4" borderId="76" xfId="58" applyNumberFormat="1" applyFont="1" applyFill="1" applyBorder="1" applyAlignment="1" applyProtection="1">
      <alignment vertical="center"/>
      <protection locked="0"/>
    </xf>
    <xf numFmtId="166" fontId="6" fillId="4" borderId="77" xfId="58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6" fontId="6" fillId="4" borderId="46" xfId="58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6" fontId="6" fillId="4" borderId="70" xfId="58" applyNumberFormat="1" applyFont="1" applyFill="1" applyBorder="1" applyAlignment="1" applyProtection="1">
      <alignment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6" fontId="6" fillId="4" borderId="78" xfId="58" applyNumberFormat="1" applyFont="1" applyFill="1" applyBorder="1" applyAlignment="1" applyProtection="1">
      <alignment vertical="center"/>
      <protection locked="0"/>
    </xf>
    <xf numFmtId="166" fontId="6" fillId="4" borderId="75" xfId="58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6" fontId="6" fillId="4" borderId="85" xfId="58" applyNumberFormat="1" applyFont="1" applyFill="1" applyBorder="1" applyAlignment="1" applyProtection="1">
      <alignment vertical="center"/>
      <protection locked="0"/>
    </xf>
    <xf numFmtId="165" fontId="6" fillId="4" borderId="87" xfId="1" applyNumberFormat="1" applyFont="1" applyFill="1" applyBorder="1" applyAlignment="1" applyProtection="1">
      <alignment vertical="center"/>
      <protection locked="0"/>
    </xf>
    <xf numFmtId="166" fontId="6" fillId="4" borderId="88" xfId="58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6" fontId="6" fillId="4" borderId="38" xfId="58" applyNumberFormat="1" applyFont="1" applyFill="1" applyBorder="1" applyAlignment="1" applyProtection="1">
      <alignment vertical="center"/>
      <protection locked="0"/>
    </xf>
    <xf numFmtId="165" fontId="8" fillId="0" borderId="89" xfId="0" applyNumberFormat="1" applyFont="1" applyFill="1" applyBorder="1" applyAlignment="1">
      <alignment horizontal="right" vertical="center"/>
    </xf>
    <xf numFmtId="165" fontId="8" fillId="0" borderId="90" xfId="0" applyNumberFormat="1" applyFont="1" applyFill="1" applyBorder="1" applyAlignment="1">
      <alignment horizontal="right" vertical="center"/>
    </xf>
    <xf numFmtId="165" fontId="8" fillId="0" borderId="92" xfId="0" applyNumberFormat="1" applyFont="1" applyFill="1" applyBorder="1" applyAlignment="1">
      <alignment horizontal="right" vertical="center"/>
    </xf>
    <xf numFmtId="165" fontId="6" fillId="0" borderId="93" xfId="2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5" fontId="6" fillId="0" borderId="34" xfId="0" applyNumberFormat="1" applyFont="1" applyFill="1" applyBorder="1" applyAlignment="1" applyProtection="1">
      <alignment horizontal="right"/>
    </xf>
    <xf numFmtId="0" fontId="9" fillId="0" borderId="6" xfId="2" applyFont="1" applyFill="1" applyBorder="1" applyAlignment="1" applyProtection="1">
      <alignment wrapText="1"/>
      <protection locked="0"/>
    </xf>
    <xf numFmtId="165" fontId="6" fillId="0" borderId="34" xfId="0" applyNumberFormat="1" applyFont="1" applyFill="1" applyBorder="1" applyAlignment="1" applyProtection="1"/>
    <xf numFmtId="0" fontId="8" fillId="4" borderId="19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165" fontId="8" fillId="0" borderId="93" xfId="0" applyNumberFormat="1" applyFont="1" applyBorder="1" applyAlignment="1">
      <alignment horizontal="right"/>
    </xf>
    <xf numFmtId="0" fontId="8" fillId="4" borderId="19" xfId="0" applyFont="1" applyFill="1" applyBorder="1" applyAlignment="1">
      <alignment horizontal="center" vertical="center" wrapText="1"/>
    </xf>
    <xf numFmtId="166" fontId="8" fillId="0" borderId="0" xfId="0" applyNumberFormat="1" applyFont="1"/>
    <xf numFmtId="0" fontId="25" fillId="0" borderId="0" xfId="57" applyFont="1" applyAlignment="1" applyProtection="1"/>
    <xf numFmtId="0" fontId="26" fillId="0" borderId="0" xfId="0" applyFont="1"/>
    <xf numFmtId="0" fontId="27" fillId="0" borderId="0" xfId="0" applyFont="1"/>
    <xf numFmtId="0" fontId="26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165" fontId="16" fillId="0" borderId="26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5" fontId="16" fillId="0" borderId="34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/>
    <xf numFmtId="165" fontId="8" fillId="0" borderId="57" xfId="0" applyNumberFormat="1" applyFont="1" applyFill="1" applyBorder="1" applyAlignment="1">
      <alignment vertical="center"/>
    </xf>
    <xf numFmtId="165" fontId="16" fillId="0" borderId="31" xfId="0" applyNumberFormat="1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vertical="center"/>
    </xf>
    <xf numFmtId="165" fontId="8" fillId="0" borderId="31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vertical="center"/>
    </xf>
    <xf numFmtId="165" fontId="16" fillId="0" borderId="57" xfId="0" applyNumberFormat="1" applyFont="1" applyFill="1" applyBorder="1" applyAlignment="1">
      <alignment vertical="center"/>
    </xf>
    <xf numFmtId="165" fontId="8" fillId="0" borderId="58" xfId="0" applyNumberFormat="1" applyFont="1" applyFill="1" applyBorder="1" applyAlignment="1">
      <alignment vertical="center"/>
    </xf>
    <xf numFmtId="165" fontId="17" fillId="0" borderId="26" xfId="0" applyNumberFormat="1" applyFont="1" applyFill="1" applyBorder="1" applyAlignment="1" applyProtection="1"/>
    <xf numFmtId="165" fontId="16" fillId="0" borderId="26" xfId="0" applyNumberFormat="1" applyFont="1" applyFill="1" applyBorder="1" applyAlignment="1"/>
    <xf numFmtId="165" fontId="16" fillId="0" borderId="61" xfId="0" applyNumberFormat="1" applyFont="1" applyFill="1" applyBorder="1" applyAlignment="1"/>
    <xf numFmtId="165" fontId="17" fillId="0" borderId="92" xfId="0" applyNumberFormat="1" applyFont="1" applyFill="1" applyBorder="1" applyAlignment="1" applyProtection="1"/>
    <xf numFmtId="165" fontId="16" fillId="0" borderId="89" xfId="0" applyNumberFormat="1" applyFont="1" applyFill="1" applyBorder="1" applyAlignment="1"/>
    <xf numFmtId="165" fontId="16" fillId="0" borderId="90" xfId="0" applyNumberFormat="1" applyFont="1" applyFill="1" applyBorder="1" applyAlignment="1"/>
    <xf numFmtId="165" fontId="8" fillId="0" borderId="89" xfId="0" applyNumberFormat="1" applyFont="1" applyFill="1" applyBorder="1" applyAlignment="1"/>
    <xf numFmtId="165" fontId="16" fillId="0" borderId="60" xfId="0" applyNumberFormat="1" applyFont="1" applyFill="1" applyBorder="1" applyAlignment="1"/>
    <xf numFmtId="165" fontId="16" fillId="0" borderId="49" xfId="0" applyNumberFormat="1" applyFont="1" applyFill="1" applyBorder="1" applyAlignment="1"/>
    <xf numFmtId="165" fontId="8" fillId="0" borderId="79" xfId="0" applyNumberFormat="1" applyFont="1" applyFill="1" applyBorder="1" applyAlignment="1">
      <alignment horizontal="right"/>
    </xf>
    <xf numFmtId="0" fontId="25" fillId="0" borderId="0" xfId="57" applyFont="1" applyFill="1" applyAlignment="1" applyProtection="1"/>
    <xf numFmtId="165" fontId="20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4" borderId="92" xfId="2" applyFont="1" applyFill="1" applyBorder="1" applyAlignment="1" applyProtection="1">
      <alignment horizontal="center" vertical="center" wrapText="1"/>
      <protection locked="0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0" fillId="3" borderId="28" xfId="0" applyFont="1" applyFill="1" applyBorder="1"/>
    <xf numFmtId="0" fontId="0" fillId="3" borderId="29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3" fontId="6" fillId="4" borderId="25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6" fillId="4" borderId="28" xfId="0" applyFont="1" applyFill="1" applyBorder="1" applyAlignment="1">
      <alignment horizontal="center" vertical="center" wrapText="1"/>
    </xf>
    <xf numFmtId="3" fontId="6" fillId="4" borderId="53" xfId="0" applyNumberFormat="1" applyFont="1" applyFill="1" applyBorder="1" applyAlignment="1">
      <alignment horizontal="center" vertical="center" wrapText="1"/>
    </xf>
    <xf numFmtId="3" fontId="6" fillId="3" borderId="53" xfId="0" applyNumberFormat="1" applyFont="1" applyFill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3" fontId="6" fillId="4" borderId="42" xfId="0" applyNumberFormat="1" applyFont="1" applyFill="1" applyBorder="1" applyAlignment="1">
      <alignment horizontal="center" vertical="center" wrapText="1"/>
    </xf>
    <xf numFmtId="3" fontId="6" fillId="3" borderId="42" xfId="0" applyNumberFormat="1" applyFont="1" applyFill="1" applyBorder="1" applyAlignment="1">
      <alignment horizontal="center" vertical="center" wrapText="1"/>
    </xf>
    <xf numFmtId="3" fontId="6" fillId="3" borderId="4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21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12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9" s="43" customFormat="1" ht="19.5" customHeight="1" x14ac:dyDescent="0.25">
      <c r="A1" s="127" t="s">
        <v>83</v>
      </c>
    </row>
    <row r="2" spans="1:9" s="43" customFormat="1" ht="15" customHeight="1" x14ac:dyDescent="0.25">
      <c r="A2" s="257" t="s">
        <v>98</v>
      </c>
      <c r="B2" s="65"/>
      <c r="C2" s="65"/>
      <c r="D2" s="65"/>
      <c r="E2" s="65"/>
      <c r="F2" s="65"/>
      <c r="G2" s="65"/>
      <c r="H2" s="65"/>
      <c r="I2" s="65"/>
    </row>
    <row r="3" spans="1:9" s="43" customFormat="1" ht="15" customHeight="1" x14ac:dyDescent="0.25">
      <c r="A3" s="128" t="s">
        <v>89</v>
      </c>
    </row>
    <row r="4" spans="1:9" s="73" customFormat="1" ht="15" customHeight="1" x14ac:dyDescent="0.25">
      <c r="A4" s="125" t="s">
        <v>90</v>
      </c>
      <c r="B4" s="116"/>
      <c r="C4" s="116"/>
      <c r="D4" s="116"/>
      <c r="E4" s="116"/>
      <c r="F4" s="116"/>
      <c r="G4" s="116"/>
      <c r="H4" s="116"/>
    </row>
    <row r="5" spans="1:9" s="73" customFormat="1" ht="15" customHeight="1" x14ac:dyDescent="0.25">
      <c r="A5" s="125" t="s">
        <v>91</v>
      </c>
      <c r="B5" s="116"/>
      <c r="C5" s="116"/>
      <c r="D5" s="116"/>
      <c r="E5" s="116"/>
      <c r="F5" s="116"/>
      <c r="G5" s="116"/>
      <c r="H5" s="116"/>
      <c r="I5" s="116"/>
    </row>
    <row r="6" spans="1:9" s="73" customFormat="1" ht="15" customHeight="1" x14ac:dyDescent="0.25">
      <c r="A6" s="125" t="s">
        <v>92</v>
      </c>
      <c r="B6" s="116"/>
      <c r="C6" s="116"/>
      <c r="D6" s="116"/>
      <c r="E6" s="116"/>
      <c r="F6" s="116"/>
      <c r="G6" s="116"/>
      <c r="H6" s="116"/>
    </row>
    <row r="7" spans="1:9" s="73" customFormat="1" ht="15" customHeight="1" x14ac:dyDescent="0.25">
      <c r="A7" s="125" t="s">
        <v>93</v>
      </c>
      <c r="B7" s="116"/>
      <c r="C7" s="116"/>
      <c r="D7" s="116"/>
      <c r="E7" s="116"/>
      <c r="F7" s="116"/>
      <c r="G7" s="116"/>
      <c r="H7" s="116"/>
      <c r="I7" s="116"/>
    </row>
    <row r="8" spans="1:9" s="73" customFormat="1" ht="15" customHeight="1" x14ac:dyDescent="0.25">
      <c r="A8" s="154" t="s">
        <v>94</v>
      </c>
      <c r="B8" s="116"/>
      <c r="C8" s="116"/>
      <c r="D8" s="116"/>
      <c r="E8" s="116"/>
      <c r="F8" s="116"/>
      <c r="G8" s="116"/>
      <c r="H8" s="116"/>
    </row>
    <row r="9" spans="1:9" s="73" customFormat="1" ht="15" customHeight="1" x14ac:dyDescent="0.2">
      <c r="A9" s="154" t="s">
        <v>95</v>
      </c>
      <c r="B9" s="74"/>
      <c r="C9" s="74"/>
      <c r="D9" s="74"/>
      <c r="E9" s="74"/>
    </row>
    <row r="10" spans="1:9" x14ac:dyDescent="0.25">
      <c r="A10" s="43"/>
    </row>
    <row r="12" spans="1:9" x14ac:dyDescent="0.25">
      <c r="A12" s="131" t="s">
        <v>30</v>
      </c>
    </row>
  </sheetData>
  <hyperlinks>
    <hyperlink ref="A4" location="'7.1'!A1" tooltip="T133" display="Tab. 7.1: Základní umělecké školy – školy, pobočky, žáci, v časové řadě 2010/11–2020/21"/>
    <hyperlink ref="A5" location="'7.2'!A1" tooltip="T134" display="Tab. 7.2: Základní umělecké školy v krajském srovnání – školy, pobočky, žáci, ve školním roce 2020/21"/>
    <hyperlink ref="A6" location="'7.3'!A1" tooltip="T135" display="Tab. 7.3: Školní družiny – družiny, oddělení, žáci, pracovníci, v časové řadě 2010/11–2020/21"/>
    <hyperlink ref="A7" location="'7.4'!A1" tooltip="T136" display="Tab. 7.4: Školní družiny v krajském srovnání – družiny, oddělení, žáci, pracovníci, ve školním roce 2020/21"/>
    <hyperlink ref="A8" location="'7.5'!A1" tooltip="T137" display="Tab. 7.5: Zařízení pro výkon ústavní a ochranné výchovy, v časové řadě 2010/11–2020/21"/>
    <hyperlink ref="A9" location="'7.6'!A1" tooltip="T138" display="Tab. 7.6: Dětské domovy včetně dětských domovů se školou, v časové řadě 2010/11–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26" t="s">
        <v>75</v>
      </c>
    </row>
    <row r="3" spans="1:2" x14ac:dyDescent="0.25">
      <c r="A3" s="131" t="s">
        <v>47</v>
      </c>
      <c r="B3" s="130" t="s">
        <v>76</v>
      </c>
    </row>
    <row r="4" spans="1:2" x14ac:dyDescent="0.25">
      <c r="A4" s="131" t="s">
        <v>30</v>
      </c>
      <c r="B4" s="130" t="s">
        <v>77</v>
      </c>
    </row>
    <row r="5" spans="1:2" x14ac:dyDescent="0.25">
      <c r="A5" s="131" t="s">
        <v>31</v>
      </c>
      <c r="B5" s="130" t="s">
        <v>78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Q30"/>
  <sheetViews>
    <sheetView zoomScaleNormal="100" workbookViewId="0"/>
  </sheetViews>
  <sheetFormatPr defaultColWidth="9.140625" defaultRowHeight="11.25" x14ac:dyDescent="0.25"/>
  <cols>
    <col min="1" max="1" width="12.140625" style="3" customWidth="1"/>
    <col min="2" max="2" width="4.7109375" style="3" customWidth="1"/>
    <col min="3" max="3" width="7.42578125" style="3" customWidth="1"/>
    <col min="4" max="4" width="6.85546875" style="3" customWidth="1"/>
    <col min="5" max="10" width="7.5703125" style="3" customWidth="1"/>
    <col min="11" max="11" width="8.140625" style="3" customWidth="1"/>
    <col min="12" max="19" width="7.5703125" style="3" customWidth="1"/>
    <col min="20" max="16384" width="9.140625" style="3"/>
  </cols>
  <sheetData>
    <row r="1" spans="1:17" s="13" customFormat="1" ht="17.25" customHeight="1" x14ac:dyDescent="0.25">
      <c r="A1" s="43" t="s">
        <v>85</v>
      </c>
      <c r="B1" s="43"/>
      <c r="C1" s="2"/>
      <c r="D1" s="2"/>
      <c r="E1" s="2"/>
      <c r="F1" s="2"/>
      <c r="G1" s="2"/>
      <c r="H1" s="2"/>
      <c r="I1" s="2"/>
      <c r="J1" s="2"/>
      <c r="K1" s="2"/>
      <c r="L1"/>
      <c r="M1" s="132"/>
      <c r="N1" s="2"/>
    </row>
    <row r="2" spans="1:17" s="1" customFormat="1" ht="17.25" customHeight="1" thickBot="1" x14ac:dyDescent="0.3">
      <c r="A2" s="66" t="s">
        <v>52</v>
      </c>
      <c r="B2" s="66"/>
      <c r="E2" s="132"/>
      <c r="F2" s="132"/>
      <c r="G2" s="132"/>
      <c r="H2" s="132"/>
    </row>
    <row r="3" spans="1:17" ht="17.25" customHeight="1" x14ac:dyDescent="0.25">
      <c r="A3" s="156" t="s">
        <v>54</v>
      </c>
      <c r="B3" s="157"/>
      <c r="C3" s="162" t="s">
        <v>53</v>
      </c>
      <c r="D3" s="162" t="s">
        <v>68</v>
      </c>
      <c r="E3" s="165" t="s">
        <v>55</v>
      </c>
      <c r="F3" s="166"/>
      <c r="G3" s="166"/>
      <c r="H3" s="166"/>
      <c r="I3" s="166"/>
      <c r="J3" s="166"/>
      <c r="K3" s="166"/>
      <c r="L3" s="166"/>
      <c r="M3" s="166"/>
      <c r="N3" s="167"/>
    </row>
    <row r="4" spans="1:17" ht="17.25" customHeight="1" x14ac:dyDescent="0.25">
      <c r="A4" s="158"/>
      <c r="B4" s="159"/>
      <c r="C4" s="163"/>
      <c r="D4" s="163"/>
      <c r="E4" s="168" t="s">
        <v>1</v>
      </c>
      <c r="F4" s="171" t="s">
        <v>32</v>
      </c>
      <c r="G4" s="174" t="s">
        <v>28</v>
      </c>
      <c r="H4" s="175"/>
      <c r="I4" s="175"/>
      <c r="J4" s="175"/>
      <c r="K4" s="175"/>
      <c r="L4" s="175"/>
      <c r="M4" s="175"/>
      <c r="N4" s="176"/>
    </row>
    <row r="5" spans="1:17" ht="17.25" customHeight="1" x14ac:dyDescent="0.25">
      <c r="A5" s="158"/>
      <c r="B5" s="159"/>
      <c r="C5" s="163"/>
      <c r="D5" s="163"/>
      <c r="E5" s="169"/>
      <c r="F5" s="172"/>
      <c r="G5" s="177" t="s">
        <v>33</v>
      </c>
      <c r="H5" s="177" t="s">
        <v>27</v>
      </c>
      <c r="I5" s="177" t="s">
        <v>34</v>
      </c>
      <c r="J5" s="177" t="s">
        <v>27</v>
      </c>
      <c r="K5" s="177" t="s">
        <v>35</v>
      </c>
      <c r="L5" s="177" t="s">
        <v>27</v>
      </c>
      <c r="M5" s="179" t="s">
        <v>36</v>
      </c>
      <c r="N5" s="181" t="s">
        <v>27</v>
      </c>
    </row>
    <row r="6" spans="1:17" ht="17.25" customHeight="1" thickBot="1" x14ac:dyDescent="0.3">
      <c r="A6" s="160"/>
      <c r="B6" s="161"/>
      <c r="C6" s="164"/>
      <c r="D6" s="164"/>
      <c r="E6" s="170"/>
      <c r="F6" s="173"/>
      <c r="G6" s="178"/>
      <c r="H6" s="178"/>
      <c r="I6" s="178"/>
      <c r="J6" s="178"/>
      <c r="K6" s="178"/>
      <c r="L6" s="178"/>
      <c r="M6" s="180"/>
      <c r="N6" s="182"/>
    </row>
    <row r="7" spans="1:17" ht="17.25" customHeight="1" x14ac:dyDescent="0.2">
      <c r="A7" s="183" t="s">
        <v>5</v>
      </c>
      <c r="B7" s="184"/>
      <c r="C7" s="117">
        <v>485</v>
      </c>
      <c r="D7" s="21">
        <v>821</v>
      </c>
      <c r="E7" s="57">
        <v>234565</v>
      </c>
      <c r="F7" s="70">
        <v>163426</v>
      </c>
      <c r="G7" s="69">
        <v>28284</v>
      </c>
      <c r="H7" s="69">
        <v>26501</v>
      </c>
      <c r="I7" s="69">
        <v>46175</v>
      </c>
      <c r="J7" s="69">
        <v>33322</v>
      </c>
      <c r="K7" s="69">
        <v>8586</v>
      </c>
      <c r="L7" s="69">
        <v>5984</v>
      </c>
      <c r="M7" s="70">
        <v>151520</v>
      </c>
      <c r="N7" s="58">
        <v>97619</v>
      </c>
      <c r="P7" s="4"/>
      <c r="Q7" s="4"/>
    </row>
    <row r="8" spans="1:17" ht="17.25" customHeight="1" x14ac:dyDescent="0.2">
      <c r="A8" s="183" t="s">
        <v>6</v>
      </c>
      <c r="B8" s="184"/>
      <c r="C8" s="117">
        <v>485</v>
      </c>
      <c r="D8" s="21">
        <v>837</v>
      </c>
      <c r="E8" s="57">
        <v>237309</v>
      </c>
      <c r="F8" s="70">
        <v>164198</v>
      </c>
      <c r="G8" s="69">
        <v>27664</v>
      </c>
      <c r="H8" s="69">
        <v>25876</v>
      </c>
      <c r="I8" s="69">
        <v>47041</v>
      </c>
      <c r="J8" s="69">
        <v>33916</v>
      </c>
      <c r="K8" s="69">
        <v>8771</v>
      </c>
      <c r="L8" s="69">
        <v>6017</v>
      </c>
      <c r="M8" s="70">
        <v>153833</v>
      </c>
      <c r="N8" s="58">
        <v>98389</v>
      </c>
      <c r="P8" s="4"/>
      <c r="Q8" s="4"/>
    </row>
    <row r="9" spans="1:17" ht="17.25" customHeight="1" x14ac:dyDescent="0.2">
      <c r="A9" s="183" t="s">
        <v>7</v>
      </c>
      <c r="B9" s="184"/>
      <c r="C9" s="117">
        <v>486</v>
      </c>
      <c r="D9" s="21">
        <v>839</v>
      </c>
      <c r="E9" s="57">
        <v>240794</v>
      </c>
      <c r="F9" s="70">
        <v>166490</v>
      </c>
      <c r="G9" s="69">
        <v>27358</v>
      </c>
      <c r="H9" s="69">
        <v>25685</v>
      </c>
      <c r="I9" s="69">
        <v>48016</v>
      </c>
      <c r="J9" s="69">
        <v>34796</v>
      </c>
      <c r="K9" s="69">
        <v>9263</v>
      </c>
      <c r="L9" s="69">
        <v>6428</v>
      </c>
      <c r="M9" s="70">
        <v>156157</v>
      </c>
      <c r="N9" s="58">
        <v>99581</v>
      </c>
      <c r="P9" s="4"/>
      <c r="Q9" s="4"/>
    </row>
    <row r="10" spans="1:17" ht="17.25" customHeight="1" x14ac:dyDescent="0.2">
      <c r="A10" s="183" t="s">
        <v>8</v>
      </c>
      <c r="B10" s="184"/>
      <c r="C10" s="117">
        <v>486</v>
      </c>
      <c r="D10" s="21">
        <v>905</v>
      </c>
      <c r="E10" s="57">
        <v>242837</v>
      </c>
      <c r="F10" s="70">
        <v>167822</v>
      </c>
      <c r="G10" s="69">
        <v>26981</v>
      </c>
      <c r="H10" s="69">
        <v>25284</v>
      </c>
      <c r="I10" s="69">
        <v>48568</v>
      </c>
      <c r="J10" s="69">
        <v>35261</v>
      </c>
      <c r="K10" s="69">
        <v>9452</v>
      </c>
      <c r="L10" s="69">
        <v>6512</v>
      </c>
      <c r="M10" s="70">
        <v>157836</v>
      </c>
      <c r="N10" s="58">
        <v>100765</v>
      </c>
      <c r="P10" s="4"/>
      <c r="Q10" s="4"/>
    </row>
    <row r="11" spans="1:17" ht="17.25" customHeight="1" x14ac:dyDescent="0.2">
      <c r="A11" s="183" t="s">
        <v>9</v>
      </c>
      <c r="B11" s="184"/>
      <c r="C11" s="117">
        <v>487</v>
      </c>
      <c r="D11" s="21">
        <v>915</v>
      </c>
      <c r="E11" s="57">
        <v>244349</v>
      </c>
      <c r="F11" s="70">
        <v>169462</v>
      </c>
      <c r="G11" s="69">
        <v>26768</v>
      </c>
      <c r="H11" s="69">
        <v>25290</v>
      </c>
      <c r="I11" s="69">
        <v>48557</v>
      </c>
      <c r="J11" s="69">
        <v>35822</v>
      </c>
      <c r="K11" s="71">
        <v>9552</v>
      </c>
      <c r="L11" s="69">
        <v>6563</v>
      </c>
      <c r="M11" s="70">
        <v>159472</v>
      </c>
      <c r="N11" s="58">
        <v>101787</v>
      </c>
      <c r="P11" s="4"/>
      <c r="Q11" s="4"/>
    </row>
    <row r="12" spans="1:17" ht="17.25" customHeight="1" x14ac:dyDescent="0.2">
      <c r="A12" s="183" t="s">
        <v>10</v>
      </c>
      <c r="B12" s="184"/>
      <c r="C12" s="14">
        <v>488</v>
      </c>
      <c r="D12" s="22">
        <v>961</v>
      </c>
      <c r="E12" s="28">
        <v>246943</v>
      </c>
      <c r="F12" s="69">
        <v>171394</v>
      </c>
      <c r="G12" s="69">
        <v>26902</v>
      </c>
      <c r="H12" s="69">
        <v>25329</v>
      </c>
      <c r="I12" s="69">
        <v>49034</v>
      </c>
      <c r="J12" s="69">
        <v>36440</v>
      </c>
      <c r="K12" s="69">
        <v>9598</v>
      </c>
      <c r="L12" s="69">
        <v>6589</v>
      </c>
      <c r="M12" s="69">
        <v>161409</v>
      </c>
      <c r="N12" s="59">
        <v>103036</v>
      </c>
      <c r="P12" s="4"/>
      <c r="Q12" s="4"/>
    </row>
    <row r="13" spans="1:17" ht="17.25" customHeight="1" x14ac:dyDescent="0.2">
      <c r="A13" s="183" t="s">
        <v>11</v>
      </c>
      <c r="B13" s="184"/>
      <c r="C13" s="14">
        <v>489</v>
      </c>
      <c r="D13" s="22">
        <v>965</v>
      </c>
      <c r="E13" s="28">
        <v>248524</v>
      </c>
      <c r="F13" s="27">
        <v>172744</v>
      </c>
      <c r="G13" s="27">
        <v>26766</v>
      </c>
      <c r="H13" s="27">
        <v>25304</v>
      </c>
      <c r="I13" s="27">
        <v>49591</v>
      </c>
      <c r="J13" s="27">
        <v>37203</v>
      </c>
      <c r="K13" s="27">
        <v>9750</v>
      </c>
      <c r="L13" s="27">
        <v>6708</v>
      </c>
      <c r="M13" s="27">
        <v>162417</v>
      </c>
      <c r="N13" s="14">
        <v>103529</v>
      </c>
      <c r="P13" s="4"/>
      <c r="Q13" s="4"/>
    </row>
    <row r="14" spans="1:17" ht="17.25" customHeight="1" x14ac:dyDescent="0.2">
      <c r="A14" s="183" t="s">
        <v>46</v>
      </c>
      <c r="B14" s="184"/>
      <c r="C14" s="14">
        <v>492</v>
      </c>
      <c r="D14" s="22">
        <v>949</v>
      </c>
      <c r="E14" s="28">
        <v>251218</v>
      </c>
      <c r="F14" s="27">
        <v>175254</v>
      </c>
      <c r="G14" s="27">
        <v>27184</v>
      </c>
      <c r="H14" s="27">
        <v>25680</v>
      </c>
      <c r="I14" s="27">
        <v>50194</v>
      </c>
      <c r="J14" s="27">
        <v>38055</v>
      </c>
      <c r="K14" s="27">
        <v>10146</v>
      </c>
      <c r="L14" s="27">
        <v>6999</v>
      </c>
      <c r="M14" s="27">
        <v>163694</v>
      </c>
      <c r="N14" s="14">
        <v>104520</v>
      </c>
      <c r="P14" s="4"/>
      <c r="Q14" s="4"/>
    </row>
    <row r="15" spans="1:17" ht="17.25" customHeight="1" x14ac:dyDescent="0.2">
      <c r="A15" s="183" t="s">
        <v>48</v>
      </c>
      <c r="B15" s="184"/>
      <c r="C15" s="14">
        <v>496</v>
      </c>
      <c r="D15" s="22">
        <v>924</v>
      </c>
      <c r="E15" s="28">
        <v>253545</v>
      </c>
      <c r="F15" s="27">
        <v>177141</v>
      </c>
      <c r="G15" s="27">
        <v>27848</v>
      </c>
      <c r="H15" s="27">
        <v>26267</v>
      </c>
      <c r="I15" s="27">
        <v>50562</v>
      </c>
      <c r="J15" s="27">
        <v>38569</v>
      </c>
      <c r="K15" s="27">
        <v>10296</v>
      </c>
      <c r="L15" s="27">
        <v>7143</v>
      </c>
      <c r="M15" s="27">
        <v>164839</v>
      </c>
      <c r="N15" s="14">
        <v>105162</v>
      </c>
      <c r="P15" s="4"/>
      <c r="Q15" s="4"/>
    </row>
    <row r="16" spans="1:17" ht="17.25" customHeight="1" x14ac:dyDescent="0.2">
      <c r="A16" s="183" t="s">
        <v>71</v>
      </c>
      <c r="B16" s="184"/>
      <c r="C16" s="14">
        <v>498</v>
      </c>
      <c r="D16" s="22">
        <v>1005</v>
      </c>
      <c r="E16" s="28">
        <v>254314</v>
      </c>
      <c r="F16" s="69">
        <v>177389</v>
      </c>
      <c r="G16" s="69">
        <v>27728</v>
      </c>
      <c r="H16" s="69">
        <v>26083</v>
      </c>
      <c r="I16" s="69">
        <v>51127</v>
      </c>
      <c r="J16" s="69">
        <v>39164</v>
      </c>
      <c r="K16" s="69">
        <v>10437</v>
      </c>
      <c r="L16" s="69">
        <v>7243</v>
      </c>
      <c r="M16" s="69">
        <v>165022</v>
      </c>
      <c r="N16" s="59">
        <v>104899</v>
      </c>
      <c r="P16" s="4"/>
      <c r="Q16" s="4"/>
    </row>
    <row r="17" spans="1:17" ht="17.25" customHeight="1" thickBot="1" x14ac:dyDescent="0.25">
      <c r="A17" s="185" t="s">
        <v>79</v>
      </c>
      <c r="B17" s="186"/>
      <c r="C17" s="14">
        <v>502</v>
      </c>
      <c r="D17" s="22">
        <v>1100</v>
      </c>
      <c r="E17" s="28">
        <v>250852</v>
      </c>
      <c r="F17" s="69">
        <v>174722</v>
      </c>
      <c r="G17" s="69">
        <v>26314</v>
      </c>
      <c r="H17" s="69">
        <v>24866</v>
      </c>
      <c r="I17" s="69">
        <v>50445</v>
      </c>
      <c r="J17" s="69">
        <v>38936</v>
      </c>
      <c r="K17" s="69">
        <v>10273</v>
      </c>
      <c r="L17" s="69">
        <v>7195</v>
      </c>
      <c r="M17" s="69">
        <v>163820</v>
      </c>
      <c r="N17" s="59">
        <v>103725</v>
      </c>
      <c r="P17" s="4"/>
      <c r="Q17" s="4"/>
    </row>
    <row r="18" spans="1:17" ht="17.25" customHeight="1" x14ac:dyDescent="0.25">
      <c r="A18" s="187" t="s">
        <v>80</v>
      </c>
      <c r="B18" s="83" t="s">
        <v>50</v>
      </c>
      <c r="C18" s="76">
        <f>C17-C16</f>
        <v>4</v>
      </c>
      <c r="D18" s="76">
        <f t="shared" ref="D18:N18" si="0">D17-D16</f>
        <v>95</v>
      </c>
      <c r="E18" s="76">
        <f t="shared" si="0"/>
        <v>-3462</v>
      </c>
      <c r="F18" s="77">
        <f t="shared" si="0"/>
        <v>-2667</v>
      </c>
      <c r="G18" s="77">
        <f t="shared" si="0"/>
        <v>-1414</v>
      </c>
      <c r="H18" s="77">
        <f t="shared" si="0"/>
        <v>-1217</v>
      </c>
      <c r="I18" s="77">
        <f t="shared" si="0"/>
        <v>-682</v>
      </c>
      <c r="J18" s="77">
        <f t="shared" si="0"/>
        <v>-228</v>
      </c>
      <c r="K18" s="77">
        <f t="shared" si="0"/>
        <v>-164</v>
      </c>
      <c r="L18" s="77">
        <f t="shared" si="0"/>
        <v>-48</v>
      </c>
      <c r="M18" s="77">
        <f t="shared" si="0"/>
        <v>-1202</v>
      </c>
      <c r="N18" s="106">
        <f t="shared" si="0"/>
        <v>-1174</v>
      </c>
      <c r="P18" s="4"/>
      <c r="Q18" s="4"/>
    </row>
    <row r="19" spans="1:17" ht="17.25" customHeight="1" x14ac:dyDescent="0.25">
      <c r="A19" s="188"/>
      <c r="B19" s="79" t="s">
        <v>51</v>
      </c>
      <c r="C19" s="80">
        <f>C17/C16-1</f>
        <v>8.0321285140563248E-3</v>
      </c>
      <c r="D19" s="80">
        <f t="shared" ref="D19:N19" si="1">D17/D16-1</f>
        <v>9.4527363184079505E-2</v>
      </c>
      <c r="E19" s="80">
        <f t="shared" si="1"/>
        <v>-1.3613092476230215E-2</v>
      </c>
      <c r="F19" s="81">
        <f t="shared" si="1"/>
        <v>-1.5034754127933536E-2</v>
      </c>
      <c r="G19" s="81">
        <f t="shared" si="1"/>
        <v>-5.0995383727639898E-2</v>
      </c>
      <c r="H19" s="81">
        <f t="shared" si="1"/>
        <v>-4.665874324272512E-2</v>
      </c>
      <c r="I19" s="81">
        <f t="shared" si="1"/>
        <v>-1.3339331468695592E-2</v>
      </c>
      <c r="J19" s="81">
        <f t="shared" si="1"/>
        <v>-5.8216729649678278E-3</v>
      </c>
      <c r="K19" s="81">
        <f t="shared" si="1"/>
        <v>-1.5713327584554904E-2</v>
      </c>
      <c r="L19" s="81">
        <f t="shared" si="1"/>
        <v>-6.6270882231119765E-3</v>
      </c>
      <c r="M19" s="81">
        <f t="shared" si="1"/>
        <v>-7.2838773012082747E-3</v>
      </c>
      <c r="N19" s="107">
        <f t="shared" si="1"/>
        <v>-1.119171774754768E-2</v>
      </c>
      <c r="P19" s="4"/>
      <c r="Q19" s="4"/>
    </row>
    <row r="20" spans="1:17" ht="17.25" customHeight="1" x14ac:dyDescent="0.25">
      <c r="A20" s="189" t="s">
        <v>81</v>
      </c>
      <c r="B20" s="91" t="s">
        <v>50</v>
      </c>
      <c r="C20" s="84">
        <f>C17-C12</f>
        <v>14</v>
      </c>
      <c r="D20" s="84">
        <f t="shared" ref="D20:N20" si="2">D17-D12</f>
        <v>139</v>
      </c>
      <c r="E20" s="84">
        <f t="shared" si="2"/>
        <v>3909</v>
      </c>
      <c r="F20" s="85">
        <f t="shared" si="2"/>
        <v>3328</v>
      </c>
      <c r="G20" s="85">
        <f t="shared" si="2"/>
        <v>-588</v>
      </c>
      <c r="H20" s="85">
        <f t="shared" si="2"/>
        <v>-463</v>
      </c>
      <c r="I20" s="85">
        <f t="shared" si="2"/>
        <v>1411</v>
      </c>
      <c r="J20" s="85">
        <f t="shared" si="2"/>
        <v>2496</v>
      </c>
      <c r="K20" s="85">
        <f t="shared" si="2"/>
        <v>675</v>
      </c>
      <c r="L20" s="85">
        <f t="shared" si="2"/>
        <v>606</v>
      </c>
      <c r="M20" s="85">
        <f t="shared" si="2"/>
        <v>2411</v>
      </c>
      <c r="N20" s="110">
        <f t="shared" si="2"/>
        <v>689</v>
      </c>
      <c r="P20" s="4"/>
      <c r="Q20" s="4"/>
    </row>
    <row r="21" spans="1:17" ht="17.25" customHeight="1" x14ac:dyDescent="0.25">
      <c r="A21" s="188"/>
      <c r="B21" s="79" t="s">
        <v>51</v>
      </c>
      <c r="C21" s="88">
        <f>C17/C12-1</f>
        <v>2.8688524590164022E-2</v>
      </c>
      <c r="D21" s="88">
        <f t="shared" ref="D21:N21" si="3">D17/D12-1</f>
        <v>0.14464099895941729</v>
      </c>
      <c r="E21" s="88">
        <f t="shared" si="3"/>
        <v>1.5829563907460376E-2</v>
      </c>
      <c r="F21" s="89">
        <f t="shared" si="3"/>
        <v>1.9417249145244231E-2</v>
      </c>
      <c r="G21" s="89">
        <f t="shared" si="3"/>
        <v>-2.1857110995465057E-2</v>
      </c>
      <c r="H21" s="89">
        <f t="shared" si="3"/>
        <v>-1.8279442536223267E-2</v>
      </c>
      <c r="I21" s="89">
        <f t="shared" si="3"/>
        <v>2.877595138067468E-2</v>
      </c>
      <c r="J21" s="89">
        <f t="shared" si="3"/>
        <v>6.8496158068056978E-2</v>
      </c>
      <c r="K21" s="89">
        <f t="shared" si="3"/>
        <v>7.0327151489893769E-2</v>
      </c>
      <c r="L21" s="89">
        <f t="shared" si="3"/>
        <v>9.1971467597510959E-2</v>
      </c>
      <c r="M21" s="89">
        <f t="shared" si="3"/>
        <v>1.4937209201469459E-2</v>
      </c>
      <c r="N21" s="111">
        <f t="shared" si="3"/>
        <v>6.6869831903413335E-3</v>
      </c>
      <c r="P21" s="4"/>
      <c r="Q21" s="4"/>
    </row>
    <row r="22" spans="1:17" ht="17.25" customHeight="1" x14ac:dyDescent="0.25">
      <c r="A22" s="189" t="s">
        <v>82</v>
      </c>
      <c r="B22" s="91" t="s">
        <v>50</v>
      </c>
      <c r="C22" s="92">
        <f>C17-C7</f>
        <v>17</v>
      </c>
      <c r="D22" s="92">
        <f t="shared" ref="D22:N22" si="4">D17-D7</f>
        <v>279</v>
      </c>
      <c r="E22" s="92">
        <f t="shared" si="4"/>
        <v>16287</v>
      </c>
      <c r="F22" s="93">
        <f t="shared" si="4"/>
        <v>11296</v>
      </c>
      <c r="G22" s="93">
        <f t="shared" si="4"/>
        <v>-1970</v>
      </c>
      <c r="H22" s="93">
        <f t="shared" si="4"/>
        <v>-1635</v>
      </c>
      <c r="I22" s="93">
        <f t="shared" si="4"/>
        <v>4270</v>
      </c>
      <c r="J22" s="93">
        <f t="shared" si="4"/>
        <v>5614</v>
      </c>
      <c r="K22" s="93">
        <f t="shared" si="4"/>
        <v>1687</v>
      </c>
      <c r="L22" s="93">
        <f t="shared" si="4"/>
        <v>1211</v>
      </c>
      <c r="M22" s="93">
        <f t="shared" si="4"/>
        <v>12300</v>
      </c>
      <c r="N22" s="108">
        <f t="shared" si="4"/>
        <v>6106</v>
      </c>
      <c r="P22" s="4"/>
      <c r="Q22" s="4"/>
    </row>
    <row r="23" spans="1:17" ht="17.25" customHeight="1" thickBot="1" x14ac:dyDescent="0.3">
      <c r="A23" s="190"/>
      <c r="B23" s="96" t="s">
        <v>51</v>
      </c>
      <c r="C23" s="97">
        <f>C17/C7-1</f>
        <v>3.5051546391752675E-2</v>
      </c>
      <c r="D23" s="97">
        <f t="shared" ref="D23:N23" si="5">D17/D7-1</f>
        <v>0.33982947624847748</v>
      </c>
      <c r="E23" s="97">
        <f t="shared" si="5"/>
        <v>6.9434911431799362E-2</v>
      </c>
      <c r="F23" s="98">
        <f t="shared" si="5"/>
        <v>6.9119968670835696E-2</v>
      </c>
      <c r="G23" s="98">
        <f t="shared" si="5"/>
        <v>-6.9650685900155551E-2</v>
      </c>
      <c r="H23" s="98">
        <f t="shared" si="5"/>
        <v>-6.1695785064714515E-2</v>
      </c>
      <c r="I23" s="98">
        <f t="shared" si="5"/>
        <v>9.2474282620465642E-2</v>
      </c>
      <c r="J23" s="98">
        <f t="shared" si="5"/>
        <v>0.16847728227597392</v>
      </c>
      <c r="K23" s="98">
        <f t="shared" si="5"/>
        <v>0.19648264616818079</v>
      </c>
      <c r="L23" s="98">
        <f t="shared" si="5"/>
        <v>0.20237299465240643</v>
      </c>
      <c r="M23" s="98">
        <f t="shared" si="5"/>
        <v>8.1177402323125758E-2</v>
      </c>
      <c r="N23" s="109">
        <f t="shared" si="5"/>
        <v>6.2549298804535969E-2</v>
      </c>
      <c r="P23" s="4"/>
      <c r="Q23" s="4"/>
    </row>
    <row r="24" spans="1:17" ht="17.25" customHeight="1" x14ac:dyDescent="0.25"/>
    <row r="25" spans="1:17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7" x14ac:dyDescent="0.25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7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7" x14ac:dyDescent="0.25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7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7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</sheetData>
  <mergeCells count="29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J5:J6"/>
    <mergeCell ref="K5:K6"/>
    <mergeCell ref="L5:L6"/>
    <mergeCell ref="M5:M6"/>
    <mergeCell ref="N5:N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P23"/>
  <sheetViews>
    <sheetView zoomScaleNormal="100" workbookViewId="0"/>
  </sheetViews>
  <sheetFormatPr defaultRowHeight="15" x14ac:dyDescent="0.25"/>
  <cols>
    <col min="1" max="1" width="18.140625" customWidth="1"/>
    <col min="2" max="2" width="6.28515625" customWidth="1"/>
    <col min="3" max="3" width="7" customWidth="1"/>
    <col min="4" max="9" width="7.5703125" customWidth="1"/>
    <col min="10" max="10" width="8.42578125" customWidth="1"/>
    <col min="11" max="13" width="7.5703125" customWidth="1"/>
  </cols>
  <sheetData>
    <row r="1" spans="1:16" s="13" customFormat="1" ht="17.25" customHeight="1" x14ac:dyDescent="0.2">
      <c r="A1" s="43" t="s">
        <v>86</v>
      </c>
      <c r="B1" s="2"/>
      <c r="C1" s="24"/>
      <c r="D1" s="24"/>
      <c r="E1" s="24"/>
      <c r="F1" s="24"/>
      <c r="G1" s="24"/>
      <c r="H1" s="64"/>
      <c r="I1" s="24"/>
      <c r="J1" s="24"/>
      <c r="K1" s="24"/>
      <c r="L1" s="24"/>
      <c r="M1" s="74"/>
    </row>
    <row r="2" spans="1:16" s="1" customFormat="1" ht="17.25" customHeight="1" thickBot="1" x14ac:dyDescent="0.3">
      <c r="A2" s="66" t="s">
        <v>52</v>
      </c>
    </row>
    <row r="3" spans="1:16" s="10" customFormat="1" ht="22.5" customHeight="1" x14ac:dyDescent="0.2">
      <c r="A3" s="162" t="s">
        <v>49</v>
      </c>
      <c r="B3" s="162" t="s">
        <v>53</v>
      </c>
      <c r="C3" s="162" t="s">
        <v>68</v>
      </c>
      <c r="D3" s="191" t="s">
        <v>55</v>
      </c>
      <c r="E3" s="166"/>
      <c r="F3" s="166"/>
      <c r="G3" s="166"/>
      <c r="H3" s="166"/>
      <c r="I3" s="166"/>
      <c r="J3" s="166"/>
      <c r="K3" s="166"/>
      <c r="L3" s="166"/>
      <c r="M3" s="167"/>
    </row>
    <row r="4" spans="1:16" s="10" customFormat="1" ht="17.25" customHeight="1" x14ac:dyDescent="0.2">
      <c r="A4" s="163"/>
      <c r="B4" s="163"/>
      <c r="C4" s="163"/>
      <c r="D4" s="192" t="s">
        <v>1</v>
      </c>
      <c r="E4" s="171" t="s">
        <v>32</v>
      </c>
      <c r="F4" s="174" t="s">
        <v>28</v>
      </c>
      <c r="G4" s="175"/>
      <c r="H4" s="175"/>
      <c r="I4" s="175"/>
      <c r="J4" s="175"/>
      <c r="K4" s="175"/>
      <c r="L4" s="175"/>
      <c r="M4" s="176"/>
    </row>
    <row r="5" spans="1:16" s="10" customFormat="1" ht="17.25" customHeight="1" x14ac:dyDescent="0.2">
      <c r="A5" s="163"/>
      <c r="B5" s="163"/>
      <c r="C5" s="163"/>
      <c r="D5" s="193"/>
      <c r="E5" s="195"/>
      <c r="F5" s="177" t="s">
        <v>33</v>
      </c>
      <c r="G5" s="177" t="s">
        <v>27</v>
      </c>
      <c r="H5" s="177" t="s">
        <v>34</v>
      </c>
      <c r="I5" s="177" t="s">
        <v>27</v>
      </c>
      <c r="J5" s="177" t="s">
        <v>35</v>
      </c>
      <c r="K5" s="177" t="s">
        <v>27</v>
      </c>
      <c r="L5" s="179" t="s">
        <v>36</v>
      </c>
      <c r="M5" s="181" t="s">
        <v>27</v>
      </c>
    </row>
    <row r="6" spans="1:16" s="10" customFormat="1" ht="17.25" customHeight="1" thickBot="1" x14ac:dyDescent="0.25">
      <c r="A6" s="164"/>
      <c r="B6" s="164"/>
      <c r="C6" s="164"/>
      <c r="D6" s="194"/>
      <c r="E6" s="173"/>
      <c r="F6" s="178"/>
      <c r="G6" s="178"/>
      <c r="H6" s="178"/>
      <c r="I6" s="178"/>
      <c r="J6" s="178"/>
      <c r="K6" s="178"/>
      <c r="L6" s="180"/>
      <c r="M6" s="182"/>
    </row>
    <row r="7" spans="1:16" s="19" customFormat="1" ht="17.25" customHeight="1" x14ac:dyDescent="0.25">
      <c r="A7" s="7" t="s">
        <v>12</v>
      </c>
      <c r="B7" s="133">
        <v>502</v>
      </c>
      <c r="C7" s="133">
        <v>1100</v>
      </c>
      <c r="D7" s="138">
        <v>250852</v>
      </c>
      <c r="E7" s="142">
        <v>174722</v>
      </c>
      <c r="F7" s="142">
        <v>26314</v>
      </c>
      <c r="G7" s="142">
        <v>24866</v>
      </c>
      <c r="H7" s="142">
        <v>50445</v>
      </c>
      <c r="I7" s="142">
        <v>38936</v>
      </c>
      <c r="J7" s="142">
        <v>10273</v>
      </c>
      <c r="K7" s="142">
        <v>7195</v>
      </c>
      <c r="L7" s="142">
        <v>163820</v>
      </c>
      <c r="M7" s="135">
        <v>103725</v>
      </c>
      <c r="O7" s="155"/>
      <c r="P7" s="155"/>
    </row>
    <row r="8" spans="1:16" s="19" customFormat="1" ht="17.25" customHeight="1" x14ac:dyDescent="0.25">
      <c r="A8" s="8" t="s">
        <v>13</v>
      </c>
      <c r="B8" s="139">
        <v>36</v>
      </c>
      <c r="C8" s="139">
        <v>45</v>
      </c>
      <c r="D8" s="18">
        <v>26029</v>
      </c>
      <c r="E8" s="140">
        <v>17138</v>
      </c>
      <c r="F8" s="140">
        <v>1940</v>
      </c>
      <c r="G8" s="140">
        <v>1780</v>
      </c>
      <c r="H8" s="140">
        <v>4838</v>
      </c>
      <c r="I8" s="140">
        <v>3759</v>
      </c>
      <c r="J8" s="140">
        <v>1007</v>
      </c>
      <c r="K8" s="140">
        <v>711</v>
      </c>
      <c r="L8" s="140">
        <v>18244</v>
      </c>
      <c r="M8" s="11">
        <v>10888</v>
      </c>
      <c r="O8" s="155"/>
      <c r="P8" s="155"/>
    </row>
    <row r="9" spans="1:16" s="19" customFormat="1" ht="17.25" customHeight="1" x14ac:dyDescent="0.25">
      <c r="A9" s="8" t="s">
        <v>14</v>
      </c>
      <c r="B9" s="139">
        <v>61</v>
      </c>
      <c r="C9" s="139">
        <v>108</v>
      </c>
      <c r="D9" s="140">
        <v>30044</v>
      </c>
      <c r="E9" s="137">
        <v>21009</v>
      </c>
      <c r="F9" s="137">
        <v>3534</v>
      </c>
      <c r="G9" s="137">
        <v>3341</v>
      </c>
      <c r="H9" s="137">
        <v>6256</v>
      </c>
      <c r="I9" s="137">
        <v>4836</v>
      </c>
      <c r="J9" s="137">
        <v>1337</v>
      </c>
      <c r="K9" s="137">
        <v>964</v>
      </c>
      <c r="L9" s="137">
        <v>18917</v>
      </c>
      <c r="M9" s="143">
        <v>11868</v>
      </c>
      <c r="O9" s="155"/>
      <c r="P9" s="155"/>
    </row>
    <row r="10" spans="1:16" s="19" customFormat="1" ht="17.25" customHeight="1" x14ac:dyDescent="0.25">
      <c r="A10" s="8" t="s">
        <v>15</v>
      </c>
      <c r="B10" s="139">
        <v>40</v>
      </c>
      <c r="C10" s="139">
        <v>65</v>
      </c>
      <c r="D10" s="140">
        <v>14281</v>
      </c>
      <c r="E10" s="137">
        <v>9681</v>
      </c>
      <c r="F10" s="137">
        <v>870</v>
      </c>
      <c r="G10" s="137">
        <v>827</v>
      </c>
      <c r="H10" s="137">
        <v>2926</v>
      </c>
      <c r="I10" s="137">
        <v>2222</v>
      </c>
      <c r="J10" s="137">
        <v>489</v>
      </c>
      <c r="K10" s="137">
        <v>322</v>
      </c>
      <c r="L10" s="137">
        <v>9996</v>
      </c>
      <c r="M10" s="143">
        <v>6310</v>
      </c>
      <c r="O10" s="155"/>
      <c r="P10" s="155"/>
    </row>
    <row r="11" spans="1:16" s="19" customFormat="1" ht="17.25" customHeight="1" x14ac:dyDescent="0.25">
      <c r="A11" s="8" t="s">
        <v>16</v>
      </c>
      <c r="B11" s="139">
        <v>35</v>
      </c>
      <c r="C11" s="139">
        <v>58</v>
      </c>
      <c r="D11" s="140">
        <v>14625</v>
      </c>
      <c r="E11" s="137">
        <v>10250</v>
      </c>
      <c r="F11" s="137">
        <v>797</v>
      </c>
      <c r="G11" s="137">
        <v>758</v>
      </c>
      <c r="H11" s="137">
        <v>3326</v>
      </c>
      <c r="I11" s="137">
        <v>2610</v>
      </c>
      <c r="J11" s="137">
        <v>618</v>
      </c>
      <c r="K11" s="137">
        <v>422</v>
      </c>
      <c r="L11" s="137">
        <v>9884</v>
      </c>
      <c r="M11" s="143">
        <v>6460</v>
      </c>
      <c r="O11" s="155"/>
      <c r="P11" s="155"/>
    </row>
    <row r="12" spans="1:16" s="19" customFormat="1" ht="17.25" customHeight="1" x14ac:dyDescent="0.25">
      <c r="A12" s="8" t="s">
        <v>17</v>
      </c>
      <c r="B12" s="139">
        <v>20</v>
      </c>
      <c r="C12" s="139">
        <v>35</v>
      </c>
      <c r="D12" s="140">
        <v>9157</v>
      </c>
      <c r="E12" s="137">
        <v>6289</v>
      </c>
      <c r="F12" s="137">
        <v>1042</v>
      </c>
      <c r="G12" s="137">
        <v>975</v>
      </c>
      <c r="H12" s="137">
        <v>1949</v>
      </c>
      <c r="I12" s="137">
        <v>1444</v>
      </c>
      <c r="J12" s="137">
        <v>572</v>
      </c>
      <c r="K12" s="137">
        <v>372</v>
      </c>
      <c r="L12" s="137">
        <v>5594</v>
      </c>
      <c r="M12" s="143">
        <v>3498</v>
      </c>
      <c r="O12" s="155"/>
      <c r="P12" s="155"/>
    </row>
    <row r="13" spans="1:16" s="19" customFormat="1" ht="17.25" customHeight="1" x14ac:dyDescent="0.25">
      <c r="A13" s="8" t="s">
        <v>18</v>
      </c>
      <c r="B13" s="139">
        <v>31</v>
      </c>
      <c r="C13" s="139">
        <v>58</v>
      </c>
      <c r="D13" s="140">
        <v>15123</v>
      </c>
      <c r="E13" s="137">
        <v>10655</v>
      </c>
      <c r="F13" s="137">
        <v>1755</v>
      </c>
      <c r="G13" s="137">
        <v>1631</v>
      </c>
      <c r="H13" s="137">
        <v>3379</v>
      </c>
      <c r="I13" s="137">
        <v>2579</v>
      </c>
      <c r="J13" s="137">
        <v>854</v>
      </c>
      <c r="K13" s="137">
        <v>600</v>
      </c>
      <c r="L13" s="137">
        <v>9135</v>
      </c>
      <c r="M13" s="143">
        <v>5845</v>
      </c>
      <c r="O13" s="155"/>
      <c r="P13" s="155"/>
    </row>
    <row r="14" spans="1:16" s="19" customFormat="1" ht="17.25" customHeight="1" x14ac:dyDescent="0.25">
      <c r="A14" s="8" t="s">
        <v>19</v>
      </c>
      <c r="B14" s="139">
        <v>21</v>
      </c>
      <c r="C14" s="139">
        <v>34</v>
      </c>
      <c r="D14" s="140">
        <v>9596</v>
      </c>
      <c r="E14" s="137">
        <v>6948</v>
      </c>
      <c r="F14" s="137">
        <v>966</v>
      </c>
      <c r="G14" s="137">
        <v>917</v>
      </c>
      <c r="H14" s="137">
        <v>1946</v>
      </c>
      <c r="I14" s="137">
        <v>1542</v>
      </c>
      <c r="J14" s="137">
        <v>523</v>
      </c>
      <c r="K14" s="137">
        <v>342</v>
      </c>
      <c r="L14" s="137">
        <v>6161</v>
      </c>
      <c r="M14" s="143">
        <v>4147</v>
      </c>
      <c r="O14" s="155"/>
      <c r="P14" s="155"/>
    </row>
    <row r="15" spans="1:16" s="19" customFormat="1" ht="17.25" customHeight="1" x14ac:dyDescent="0.25">
      <c r="A15" s="8" t="s">
        <v>20</v>
      </c>
      <c r="B15" s="139">
        <v>32</v>
      </c>
      <c r="C15" s="139">
        <v>42</v>
      </c>
      <c r="D15" s="140">
        <v>15979</v>
      </c>
      <c r="E15" s="137">
        <v>10998</v>
      </c>
      <c r="F15" s="137">
        <v>2232</v>
      </c>
      <c r="G15" s="137">
        <v>2112</v>
      </c>
      <c r="H15" s="137">
        <v>3198</v>
      </c>
      <c r="I15" s="137">
        <v>2351</v>
      </c>
      <c r="J15" s="137">
        <v>824</v>
      </c>
      <c r="K15" s="137">
        <v>579</v>
      </c>
      <c r="L15" s="137">
        <v>9725</v>
      </c>
      <c r="M15" s="143">
        <v>5956</v>
      </c>
      <c r="O15" s="155"/>
      <c r="P15" s="155"/>
    </row>
    <row r="16" spans="1:16" s="19" customFormat="1" ht="17.25" customHeight="1" x14ac:dyDescent="0.25">
      <c r="A16" s="8" t="s">
        <v>21</v>
      </c>
      <c r="B16" s="139">
        <v>30</v>
      </c>
      <c r="C16" s="139">
        <v>56</v>
      </c>
      <c r="D16" s="140">
        <v>14872</v>
      </c>
      <c r="E16" s="137">
        <v>10572</v>
      </c>
      <c r="F16" s="137">
        <v>1972</v>
      </c>
      <c r="G16" s="137">
        <v>1896</v>
      </c>
      <c r="H16" s="137">
        <v>3116</v>
      </c>
      <c r="I16" s="137">
        <v>2386</v>
      </c>
      <c r="J16" s="137">
        <v>507</v>
      </c>
      <c r="K16" s="137">
        <v>360</v>
      </c>
      <c r="L16" s="137">
        <v>9277</v>
      </c>
      <c r="M16" s="143">
        <v>5930</v>
      </c>
      <c r="O16" s="155"/>
      <c r="P16" s="155"/>
    </row>
    <row r="17" spans="1:16" s="19" customFormat="1" ht="17.25" customHeight="1" x14ac:dyDescent="0.25">
      <c r="A17" s="8" t="s">
        <v>22</v>
      </c>
      <c r="B17" s="139">
        <v>24</v>
      </c>
      <c r="C17" s="139">
        <v>29</v>
      </c>
      <c r="D17" s="140">
        <v>11501</v>
      </c>
      <c r="E17" s="137">
        <v>8227</v>
      </c>
      <c r="F17" s="137">
        <v>1291</v>
      </c>
      <c r="G17" s="137">
        <v>1252</v>
      </c>
      <c r="H17" s="137">
        <v>2618</v>
      </c>
      <c r="I17" s="137">
        <v>2031</v>
      </c>
      <c r="J17" s="137">
        <v>354</v>
      </c>
      <c r="K17" s="137">
        <v>245</v>
      </c>
      <c r="L17" s="137">
        <v>7238</v>
      </c>
      <c r="M17" s="143">
        <v>4699</v>
      </c>
      <c r="O17" s="155"/>
      <c r="P17" s="155"/>
    </row>
    <row r="18" spans="1:16" s="19" customFormat="1" ht="17.25" customHeight="1" x14ac:dyDescent="0.25">
      <c r="A18" s="8" t="s">
        <v>23</v>
      </c>
      <c r="B18" s="139">
        <v>64</v>
      </c>
      <c r="C18" s="139">
        <v>164</v>
      </c>
      <c r="D18" s="140">
        <v>29222</v>
      </c>
      <c r="E18" s="137">
        <v>20635</v>
      </c>
      <c r="F18" s="137">
        <v>4124</v>
      </c>
      <c r="G18" s="137">
        <v>3986</v>
      </c>
      <c r="H18" s="137">
        <v>5132</v>
      </c>
      <c r="I18" s="137">
        <v>3976</v>
      </c>
      <c r="J18" s="137">
        <v>936</v>
      </c>
      <c r="K18" s="137">
        <v>644</v>
      </c>
      <c r="L18" s="137">
        <v>19030</v>
      </c>
      <c r="M18" s="143">
        <v>12029</v>
      </c>
      <c r="O18" s="155"/>
      <c r="P18" s="155"/>
    </row>
    <row r="19" spans="1:16" s="19" customFormat="1" ht="17.25" customHeight="1" x14ac:dyDescent="0.25">
      <c r="A19" s="8" t="s">
        <v>24</v>
      </c>
      <c r="B19" s="139">
        <v>28</v>
      </c>
      <c r="C19" s="139">
        <v>89</v>
      </c>
      <c r="D19" s="140">
        <v>14348</v>
      </c>
      <c r="E19" s="137">
        <v>10055</v>
      </c>
      <c r="F19" s="137">
        <v>1317</v>
      </c>
      <c r="G19" s="137">
        <v>1256</v>
      </c>
      <c r="H19" s="137">
        <v>2715</v>
      </c>
      <c r="I19" s="137">
        <v>2116</v>
      </c>
      <c r="J19" s="137">
        <v>555</v>
      </c>
      <c r="K19" s="137">
        <v>407</v>
      </c>
      <c r="L19" s="137">
        <v>9761</v>
      </c>
      <c r="M19" s="143">
        <v>6276</v>
      </c>
      <c r="O19" s="155"/>
      <c r="P19" s="155"/>
    </row>
    <row r="20" spans="1:16" s="19" customFormat="1" ht="17.25" customHeight="1" x14ac:dyDescent="0.25">
      <c r="A20" s="8" t="s">
        <v>25</v>
      </c>
      <c r="B20" s="139">
        <v>30</v>
      </c>
      <c r="C20" s="139">
        <v>162</v>
      </c>
      <c r="D20" s="140">
        <v>19787</v>
      </c>
      <c r="E20" s="137">
        <v>13731</v>
      </c>
      <c r="F20" s="137">
        <v>2276</v>
      </c>
      <c r="G20" s="137">
        <v>2001</v>
      </c>
      <c r="H20" s="137">
        <v>4039</v>
      </c>
      <c r="I20" s="137">
        <v>3101</v>
      </c>
      <c r="J20" s="137">
        <v>901</v>
      </c>
      <c r="K20" s="137">
        <v>653</v>
      </c>
      <c r="L20" s="137">
        <v>12571</v>
      </c>
      <c r="M20" s="143">
        <v>7976</v>
      </c>
      <c r="O20" s="155"/>
      <c r="P20" s="155"/>
    </row>
    <row r="21" spans="1:16" s="19" customFormat="1" ht="17.25" customHeight="1" thickBot="1" x14ac:dyDescent="0.3">
      <c r="A21" s="9" t="s">
        <v>26</v>
      </c>
      <c r="B21" s="141">
        <v>50</v>
      </c>
      <c r="C21" s="141">
        <v>155</v>
      </c>
      <c r="D21" s="55">
        <v>26288</v>
      </c>
      <c r="E21" s="20">
        <v>18534</v>
      </c>
      <c r="F21" s="20">
        <v>2198</v>
      </c>
      <c r="G21" s="20">
        <v>2134</v>
      </c>
      <c r="H21" s="20">
        <v>5007</v>
      </c>
      <c r="I21" s="20">
        <v>3983</v>
      </c>
      <c r="J21" s="20">
        <v>796</v>
      </c>
      <c r="K21" s="20">
        <v>574</v>
      </c>
      <c r="L21" s="20">
        <v>18287</v>
      </c>
      <c r="M21" s="134">
        <v>11843</v>
      </c>
      <c r="O21" s="155"/>
      <c r="P21" s="155"/>
    </row>
    <row r="22" spans="1:16" s="50" customFormat="1" ht="17.2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118"/>
    </row>
    <row r="23" spans="1:16" x14ac:dyDescent="0.25"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N30"/>
  <sheetViews>
    <sheetView zoomScaleNormal="100" workbookViewId="0"/>
  </sheetViews>
  <sheetFormatPr defaultRowHeight="15" x14ac:dyDescent="0.25"/>
  <cols>
    <col min="1" max="1" width="12.85546875" customWidth="1"/>
    <col min="2" max="2" width="4.140625" style="46" customWidth="1"/>
    <col min="3" max="3" width="10.28515625" customWidth="1"/>
    <col min="4" max="6" width="7.5703125" customWidth="1"/>
    <col min="7" max="8" width="8.7109375" customWidth="1"/>
    <col min="9" max="14" width="7.5703125" customWidth="1"/>
  </cols>
  <sheetData>
    <row r="1" spans="1:14" s="13" customFormat="1" ht="17.25" customHeight="1" x14ac:dyDescent="0.2">
      <c r="A1" s="43" t="s">
        <v>87</v>
      </c>
      <c r="B1" s="43"/>
      <c r="C1" s="2"/>
      <c r="D1" s="2"/>
      <c r="E1" s="2"/>
      <c r="F1" s="2"/>
      <c r="G1" s="2"/>
      <c r="H1" s="2"/>
      <c r="I1" s="2"/>
      <c r="J1" s="2"/>
      <c r="K1" s="2"/>
      <c r="L1" s="74"/>
      <c r="M1" s="2"/>
    </row>
    <row r="2" spans="1:14" s="1" customFormat="1" ht="17.25" customHeight="1" thickBot="1" x14ac:dyDescent="0.3">
      <c r="A2" s="66" t="s">
        <v>52</v>
      </c>
      <c r="B2" s="66"/>
      <c r="C2" s="44"/>
    </row>
    <row r="3" spans="1:14" ht="26.25" customHeight="1" x14ac:dyDescent="0.25">
      <c r="A3" s="156" t="s">
        <v>59</v>
      </c>
      <c r="B3" s="157"/>
      <c r="C3" s="162" t="s">
        <v>69</v>
      </c>
      <c r="D3" s="162" t="s">
        <v>70</v>
      </c>
      <c r="E3" s="201" t="s">
        <v>56</v>
      </c>
      <c r="F3" s="202"/>
      <c r="G3" s="202"/>
      <c r="H3" s="202"/>
      <c r="I3" s="203"/>
      <c r="J3" s="165" t="s">
        <v>57</v>
      </c>
      <c r="K3" s="167"/>
      <c r="L3" s="191" t="s">
        <v>58</v>
      </c>
      <c r="M3" s="167"/>
    </row>
    <row r="4" spans="1:14" ht="17.25" customHeight="1" x14ac:dyDescent="0.25">
      <c r="A4" s="158"/>
      <c r="B4" s="159"/>
      <c r="C4" s="163"/>
      <c r="D4" s="163"/>
      <c r="E4" s="168" t="s">
        <v>1</v>
      </c>
      <c r="F4" s="174" t="s">
        <v>2</v>
      </c>
      <c r="G4" s="196"/>
      <c r="H4" s="196"/>
      <c r="I4" s="197"/>
      <c r="J4" s="168" t="s">
        <v>1</v>
      </c>
      <c r="K4" s="198" t="s">
        <v>29</v>
      </c>
      <c r="L4" s="192" t="s">
        <v>1</v>
      </c>
      <c r="M4" s="198" t="s">
        <v>29</v>
      </c>
    </row>
    <row r="5" spans="1:14" ht="17.25" customHeight="1" x14ac:dyDescent="0.25">
      <c r="A5" s="158"/>
      <c r="B5" s="159"/>
      <c r="C5" s="163"/>
      <c r="D5" s="163"/>
      <c r="E5" s="169"/>
      <c r="F5" s="179" t="s">
        <v>3</v>
      </c>
      <c r="G5" s="179" t="s">
        <v>4</v>
      </c>
      <c r="H5" s="179" t="s">
        <v>60</v>
      </c>
      <c r="I5" s="198" t="s">
        <v>61</v>
      </c>
      <c r="J5" s="169"/>
      <c r="K5" s="199"/>
      <c r="L5" s="193"/>
      <c r="M5" s="199"/>
    </row>
    <row r="6" spans="1:14" ht="39.75" customHeight="1" thickBot="1" x14ac:dyDescent="0.3">
      <c r="A6" s="160"/>
      <c r="B6" s="161"/>
      <c r="C6" s="164"/>
      <c r="D6" s="164"/>
      <c r="E6" s="170"/>
      <c r="F6" s="204"/>
      <c r="G6" s="204"/>
      <c r="H6" s="204"/>
      <c r="I6" s="200"/>
      <c r="J6" s="170"/>
      <c r="K6" s="200"/>
      <c r="L6" s="194"/>
      <c r="M6" s="200"/>
    </row>
    <row r="7" spans="1:14" ht="17.25" customHeight="1" x14ac:dyDescent="0.25">
      <c r="A7" s="183" t="s">
        <v>5</v>
      </c>
      <c r="B7" s="184"/>
      <c r="C7" s="119">
        <v>3979</v>
      </c>
      <c r="D7" s="23">
        <v>9597</v>
      </c>
      <c r="E7" s="29">
        <v>247093</v>
      </c>
      <c r="F7" s="72">
        <v>120545</v>
      </c>
      <c r="G7" s="72">
        <v>4000</v>
      </c>
      <c r="H7" s="72">
        <v>242881</v>
      </c>
      <c r="I7" s="60">
        <v>4212</v>
      </c>
      <c r="J7" s="30">
        <v>10308</v>
      </c>
      <c r="K7" s="60">
        <v>10089</v>
      </c>
      <c r="L7" s="31">
        <v>817</v>
      </c>
      <c r="M7" s="60">
        <v>677</v>
      </c>
    </row>
    <row r="8" spans="1:14" ht="17.25" customHeight="1" x14ac:dyDescent="0.25">
      <c r="A8" s="183" t="s">
        <v>6</v>
      </c>
      <c r="B8" s="184"/>
      <c r="C8" s="119">
        <v>3970</v>
      </c>
      <c r="D8" s="23">
        <v>9942</v>
      </c>
      <c r="E8" s="29">
        <v>258370</v>
      </c>
      <c r="F8" s="72">
        <v>127075</v>
      </c>
      <c r="G8" s="72">
        <v>4218</v>
      </c>
      <c r="H8" s="72">
        <v>252913</v>
      </c>
      <c r="I8" s="60">
        <v>4040</v>
      </c>
      <c r="J8" s="30">
        <v>10664</v>
      </c>
      <c r="K8" s="60">
        <v>10417</v>
      </c>
      <c r="L8" s="31">
        <v>854</v>
      </c>
      <c r="M8" s="60">
        <v>708</v>
      </c>
      <c r="N8" s="15"/>
    </row>
    <row r="9" spans="1:14" ht="17.25" customHeight="1" x14ac:dyDescent="0.25">
      <c r="A9" s="183" t="s">
        <v>7</v>
      </c>
      <c r="B9" s="184"/>
      <c r="C9" s="119">
        <v>3974</v>
      </c>
      <c r="D9" s="23">
        <v>10337</v>
      </c>
      <c r="E9" s="29">
        <v>269935</v>
      </c>
      <c r="F9" s="72">
        <v>132454</v>
      </c>
      <c r="G9" s="72">
        <v>4454</v>
      </c>
      <c r="H9" s="72">
        <v>264017</v>
      </c>
      <c r="I9" s="60">
        <v>4031</v>
      </c>
      <c r="J9" s="30">
        <v>11049</v>
      </c>
      <c r="K9" s="60">
        <v>10773</v>
      </c>
      <c r="L9" s="31">
        <v>827</v>
      </c>
      <c r="M9" s="60">
        <v>690</v>
      </c>
      <c r="N9" s="15"/>
    </row>
    <row r="10" spans="1:14" ht="17.25" customHeight="1" x14ac:dyDescent="0.25">
      <c r="A10" s="183" t="s">
        <v>8</v>
      </c>
      <c r="B10" s="184"/>
      <c r="C10" s="119">
        <v>3981</v>
      </c>
      <c r="D10" s="23">
        <v>10863</v>
      </c>
      <c r="E10" s="29">
        <v>284177</v>
      </c>
      <c r="F10" s="72">
        <v>139001</v>
      </c>
      <c r="G10" s="72">
        <v>4861</v>
      </c>
      <c r="H10" s="72">
        <v>278280</v>
      </c>
      <c r="I10" s="60">
        <v>4064</v>
      </c>
      <c r="J10" s="30">
        <v>11650</v>
      </c>
      <c r="K10" s="60">
        <v>11325</v>
      </c>
      <c r="L10" s="31">
        <v>886</v>
      </c>
      <c r="M10" s="60">
        <v>735</v>
      </c>
    </row>
    <row r="11" spans="1:14" ht="17.25" customHeight="1" x14ac:dyDescent="0.25">
      <c r="A11" s="183" t="s">
        <v>9</v>
      </c>
      <c r="B11" s="184"/>
      <c r="C11" s="119">
        <v>4004</v>
      </c>
      <c r="D11" s="23">
        <v>11560</v>
      </c>
      <c r="E11" s="29">
        <v>301990</v>
      </c>
      <c r="F11" s="72">
        <v>147688</v>
      </c>
      <c r="G11" s="72">
        <v>5383</v>
      </c>
      <c r="H11" s="72">
        <v>295914</v>
      </c>
      <c r="I11" s="60">
        <v>3981</v>
      </c>
      <c r="J11" s="30">
        <v>12439</v>
      </c>
      <c r="K11" s="60">
        <v>12073</v>
      </c>
      <c r="L11" s="31">
        <v>876</v>
      </c>
      <c r="M11" s="60">
        <v>734</v>
      </c>
      <c r="N11" s="15"/>
    </row>
    <row r="12" spans="1:14" ht="17.25" customHeight="1" x14ac:dyDescent="0.25">
      <c r="A12" s="183" t="s">
        <v>10</v>
      </c>
      <c r="B12" s="184"/>
      <c r="C12" s="119">
        <v>4020</v>
      </c>
      <c r="D12" s="23">
        <v>12168</v>
      </c>
      <c r="E12" s="29">
        <v>317740</v>
      </c>
      <c r="F12" s="72">
        <v>155529</v>
      </c>
      <c r="G12" s="72">
        <v>6328</v>
      </c>
      <c r="H12" s="72">
        <v>311354</v>
      </c>
      <c r="I12" s="60">
        <v>3679</v>
      </c>
      <c r="J12" s="30">
        <v>13018</v>
      </c>
      <c r="K12" s="60">
        <v>12608</v>
      </c>
      <c r="L12" s="31">
        <v>944</v>
      </c>
      <c r="M12" s="60">
        <v>789</v>
      </c>
    </row>
    <row r="13" spans="1:14" ht="17.25" customHeight="1" x14ac:dyDescent="0.25">
      <c r="A13" s="183" t="s">
        <v>11</v>
      </c>
      <c r="B13" s="184"/>
      <c r="C13" s="119">
        <v>4045</v>
      </c>
      <c r="D13" s="23">
        <v>12703</v>
      </c>
      <c r="E13" s="29">
        <v>330094</v>
      </c>
      <c r="F13" s="72">
        <v>162430</v>
      </c>
      <c r="G13" s="72">
        <v>7238</v>
      </c>
      <c r="H13" s="72">
        <v>323277</v>
      </c>
      <c r="I13" s="60">
        <v>3866</v>
      </c>
      <c r="J13" s="30">
        <v>13664</v>
      </c>
      <c r="K13" s="60">
        <v>13203</v>
      </c>
      <c r="L13" s="31">
        <v>995</v>
      </c>
      <c r="M13" s="60">
        <v>830</v>
      </c>
    </row>
    <row r="14" spans="1:14" ht="17.25" customHeight="1" x14ac:dyDescent="0.25">
      <c r="A14" s="183" t="s">
        <v>46</v>
      </c>
      <c r="B14" s="184"/>
      <c r="C14" s="119">
        <v>4070</v>
      </c>
      <c r="D14" s="23">
        <v>13016</v>
      </c>
      <c r="E14" s="29">
        <v>337192</v>
      </c>
      <c r="F14" s="72">
        <v>165773</v>
      </c>
      <c r="G14" s="72">
        <v>7935</v>
      </c>
      <c r="H14" s="72">
        <v>330679</v>
      </c>
      <c r="I14" s="60">
        <v>3953</v>
      </c>
      <c r="J14" s="30">
        <v>14169</v>
      </c>
      <c r="K14" s="60">
        <v>13668</v>
      </c>
      <c r="L14" s="31">
        <v>1744</v>
      </c>
      <c r="M14" s="60">
        <v>1549</v>
      </c>
    </row>
    <row r="15" spans="1:14" ht="17.25" customHeight="1" x14ac:dyDescent="0.25">
      <c r="A15" s="183" t="s">
        <v>48</v>
      </c>
      <c r="B15" s="184"/>
      <c r="C15" s="119">
        <v>4094</v>
      </c>
      <c r="D15" s="23">
        <v>13154</v>
      </c>
      <c r="E15" s="29">
        <v>339037</v>
      </c>
      <c r="F15" s="72">
        <v>166465</v>
      </c>
      <c r="G15" s="72">
        <v>8824</v>
      </c>
      <c r="H15" s="72">
        <v>332286</v>
      </c>
      <c r="I15" s="60">
        <v>4231</v>
      </c>
      <c r="J15" s="30">
        <v>14352</v>
      </c>
      <c r="K15" s="60">
        <v>13856</v>
      </c>
      <c r="L15" s="31">
        <v>1956</v>
      </c>
      <c r="M15" s="60">
        <v>1713</v>
      </c>
    </row>
    <row r="16" spans="1:14" ht="17.25" customHeight="1" x14ac:dyDescent="0.25">
      <c r="A16" s="183" t="s">
        <v>71</v>
      </c>
      <c r="B16" s="184"/>
      <c r="C16" s="119">
        <v>4099</v>
      </c>
      <c r="D16" s="23">
        <v>13342</v>
      </c>
      <c r="E16" s="29">
        <v>336027</v>
      </c>
      <c r="F16" s="72">
        <v>164937</v>
      </c>
      <c r="G16" s="72">
        <v>9937</v>
      </c>
      <c r="H16" s="72">
        <v>328452</v>
      </c>
      <c r="I16" s="60">
        <v>4168</v>
      </c>
      <c r="J16" s="30">
        <v>14858</v>
      </c>
      <c r="K16" s="60">
        <v>14336</v>
      </c>
      <c r="L16" s="31">
        <v>2160</v>
      </c>
      <c r="M16" s="60">
        <v>1997</v>
      </c>
    </row>
    <row r="17" spans="1:13" s="46" customFormat="1" ht="17.25" customHeight="1" thickBot="1" x14ac:dyDescent="0.3">
      <c r="A17" s="185" t="s">
        <v>79</v>
      </c>
      <c r="B17" s="186"/>
      <c r="C17" s="119">
        <v>4128</v>
      </c>
      <c r="D17" s="23">
        <v>13540</v>
      </c>
      <c r="E17" s="29">
        <v>330471</v>
      </c>
      <c r="F17" s="72">
        <v>161793</v>
      </c>
      <c r="G17" s="72">
        <v>9857</v>
      </c>
      <c r="H17" s="72">
        <v>322944</v>
      </c>
      <c r="I17" s="60">
        <v>4258</v>
      </c>
      <c r="J17" s="30">
        <v>15198</v>
      </c>
      <c r="K17" s="60">
        <v>14647</v>
      </c>
      <c r="L17" s="31">
        <v>2096</v>
      </c>
      <c r="M17" s="60">
        <v>1930</v>
      </c>
    </row>
    <row r="18" spans="1:13" ht="17.25" customHeight="1" x14ac:dyDescent="0.25">
      <c r="A18" s="187" t="s">
        <v>80</v>
      </c>
      <c r="B18" s="83" t="s">
        <v>50</v>
      </c>
      <c r="C18" s="76">
        <f>C17-C16</f>
        <v>29</v>
      </c>
      <c r="D18" s="76">
        <f t="shared" ref="D18:M18" si="0">D17-D16</f>
        <v>198</v>
      </c>
      <c r="E18" s="76">
        <f t="shared" si="0"/>
        <v>-5556</v>
      </c>
      <c r="F18" s="77">
        <f t="shared" si="0"/>
        <v>-3144</v>
      </c>
      <c r="G18" s="77">
        <f t="shared" si="0"/>
        <v>-80</v>
      </c>
      <c r="H18" s="77">
        <f t="shared" si="0"/>
        <v>-5508</v>
      </c>
      <c r="I18" s="99">
        <f t="shared" si="0"/>
        <v>90</v>
      </c>
      <c r="J18" s="76">
        <f t="shared" si="0"/>
        <v>340</v>
      </c>
      <c r="K18" s="99">
        <f t="shared" si="0"/>
        <v>311</v>
      </c>
      <c r="L18" s="76">
        <f t="shared" si="0"/>
        <v>-64</v>
      </c>
      <c r="M18" s="106">
        <f t="shared" si="0"/>
        <v>-67</v>
      </c>
    </row>
    <row r="19" spans="1:13" ht="17.25" customHeight="1" x14ac:dyDescent="0.25">
      <c r="A19" s="188"/>
      <c r="B19" s="79" t="s">
        <v>51</v>
      </c>
      <c r="C19" s="80">
        <f>C17/C16-1</f>
        <v>7.0748963161746392E-3</v>
      </c>
      <c r="D19" s="80">
        <f t="shared" ref="D19:M19" si="1">D17/D16-1</f>
        <v>1.4840353770049441E-2</v>
      </c>
      <c r="E19" s="80">
        <f t="shared" si="1"/>
        <v>-1.65343856297262E-2</v>
      </c>
      <c r="F19" s="81">
        <f t="shared" si="1"/>
        <v>-1.906182360537656E-2</v>
      </c>
      <c r="G19" s="81">
        <f t="shared" si="1"/>
        <v>-8.0507195330582482E-3</v>
      </c>
      <c r="H19" s="81">
        <f t="shared" si="1"/>
        <v>-1.676957363633047E-2</v>
      </c>
      <c r="I19" s="102">
        <f t="shared" si="1"/>
        <v>2.1593090211132537E-2</v>
      </c>
      <c r="J19" s="80">
        <f t="shared" si="1"/>
        <v>2.2883295194507935E-2</v>
      </c>
      <c r="K19" s="102">
        <f t="shared" si="1"/>
        <v>2.1693638392857206E-2</v>
      </c>
      <c r="L19" s="80">
        <f t="shared" si="1"/>
        <v>-2.9629629629629672E-2</v>
      </c>
      <c r="M19" s="107">
        <f t="shared" si="1"/>
        <v>-3.3550325488232335E-2</v>
      </c>
    </row>
    <row r="20" spans="1:13" ht="17.25" customHeight="1" x14ac:dyDescent="0.25">
      <c r="A20" s="189" t="s">
        <v>81</v>
      </c>
      <c r="B20" s="91" t="s">
        <v>50</v>
      </c>
      <c r="C20" s="84">
        <f>C17-C12</f>
        <v>108</v>
      </c>
      <c r="D20" s="84">
        <f t="shared" ref="D20:M20" si="2">D17-D12</f>
        <v>1372</v>
      </c>
      <c r="E20" s="84">
        <f t="shared" si="2"/>
        <v>12731</v>
      </c>
      <c r="F20" s="85">
        <f t="shared" si="2"/>
        <v>6264</v>
      </c>
      <c r="G20" s="85">
        <f t="shared" si="2"/>
        <v>3529</v>
      </c>
      <c r="H20" s="85">
        <f t="shared" si="2"/>
        <v>11590</v>
      </c>
      <c r="I20" s="103">
        <f t="shared" si="2"/>
        <v>579</v>
      </c>
      <c r="J20" s="84">
        <f t="shared" si="2"/>
        <v>2180</v>
      </c>
      <c r="K20" s="103">
        <f t="shared" si="2"/>
        <v>2039</v>
      </c>
      <c r="L20" s="84">
        <f t="shared" si="2"/>
        <v>1152</v>
      </c>
      <c r="M20" s="110">
        <f t="shared" si="2"/>
        <v>1141</v>
      </c>
    </row>
    <row r="21" spans="1:13" ht="17.25" customHeight="1" x14ac:dyDescent="0.25">
      <c r="A21" s="188"/>
      <c r="B21" s="79" t="s">
        <v>51</v>
      </c>
      <c r="C21" s="88">
        <f>C17/C12-1</f>
        <v>2.6865671641790989E-2</v>
      </c>
      <c r="D21" s="88">
        <f t="shared" ref="D21:M21" si="3">D17/D12-1</f>
        <v>0.11275476660092054</v>
      </c>
      <c r="E21" s="88">
        <f t="shared" si="3"/>
        <v>4.0067350664064971E-2</v>
      </c>
      <c r="F21" s="89">
        <f t="shared" si="3"/>
        <v>4.0275447022741773E-2</v>
      </c>
      <c r="G21" s="89">
        <f t="shared" si="3"/>
        <v>0.55768015170670049</v>
      </c>
      <c r="H21" s="89">
        <f t="shared" si="3"/>
        <v>3.7224509722052712E-2</v>
      </c>
      <c r="I21" s="100">
        <f t="shared" si="3"/>
        <v>0.15737972275074741</v>
      </c>
      <c r="J21" s="88">
        <f t="shared" si="3"/>
        <v>0.1674604393916117</v>
      </c>
      <c r="K21" s="100">
        <f t="shared" si="3"/>
        <v>0.16172271573604058</v>
      </c>
      <c r="L21" s="88">
        <f t="shared" si="3"/>
        <v>1.2203389830508473</v>
      </c>
      <c r="M21" s="111">
        <f t="shared" si="3"/>
        <v>1.4461343472750317</v>
      </c>
    </row>
    <row r="22" spans="1:13" ht="17.25" customHeight="1" x14ac:dyDescent="0.25">
      <c r="A22" s="189" t="s">
        <v>82</v>
      </c>
      <c r="B22" s="91" t="s">
        <v>50</v>
      </c>
      <c r="C22" s="92">
        <f>C17-C7</f>
        <v>149</v>
      </c>
      <c r="D22" s="92">
        <f t="shared" ref="D22:M22" si="4">D17-D7</f>
        <v>3943</v>
      </c>
      <c r="E22" s="92">
        <f t="shared" si="4"/>
        <v>83378</v>
      </c>
      <c r="F22" s="93">
        <f t="shared" si="4"/>
        <v>41248</v>
      </c>
      <c r="G22" s="93">
        <f t="shared" si="4"/>
        <v>5857</v>
      </c>
      <c r="H22" s="93">
        <f t="shared" si="4"/>
        <v>80063</v>
      </c>
      <c r="I22" s="101">
        <f t="shared" si="4"/>
        <v>46</v>
      </c>
      <c r="J22" s="92">
        <f t="shared" si="4"/>
        <v>4890</v>
      </c>
      <c r="K22" s="101">
        <f t="shared" si="4"/>
        <v>4558</v>
      </c>
      <c r="L22" s="92">
        <f t="shared" si="4"/>
        <v>1279</v>
      </c>
      <c r="M22" s="108">
        <f t="shared" si="4"/>
        <v>1253</v>
      </c>
    </row>
    <row r="23" spans="1:13" ht="17.25" customHeight="1" thickBot="1" x14ac:dyDescent="0.3">
      <c r="A23" s="190"/>
      <c r="B23" s="96" t="s">
        <v>51</v>
      </c>
      <c r="C23" s="97">
        <f>C17/C7-1</f>
        <v>3.7446594621764362E-2</v>
      </c>
      <c r="D23" s="97">
        <f t="shared" ref="D23:M23" si="5">D17/D7-1</f>
        <v>0.41085755965405846</v>
      </c>
      <c r="E23" s="97">
        <f t="shared" si="5"/>
        <v>0.33743570234688969</v>
      </c>
      <c r="F23" s="98">
        <f t="shared" si="5"/>
        <v>0.34217926915259866</v>
      </c>
      <c r="G23" s="98">
        <f t="shared" si="5"/>
        <v>1.4642499999999998</v>
      </c>
      <c r="H23" s="98">
        <f t="shared" si="5"/>
        <v>0.32963879430667697</v>
      </c>
      <c r="I23" s="104">
        <f t="shared" si="5"/>
        <v>1.0921177587844166E-2</v>
      </c>
      <c r="J23" s="97">
        <f t="shared" si="5"/>
        <v>0.47438882421420248</v>
      </c>
      <c r="K23" s="104">
        <f t="shared" si="5"/>
        <v>0.45177916542769347</v>
      </c>
      <c r="L23" s="97">
        <f t="shared" si="5"/>
        <v>1.565483476132191</v>
      </c>
      <c r="M23" s="109">
        <f t="shared" si="5"/>
        <v>1.8508124076809453</v>
      </c>
    </row>
    <row r="24" spans="1:13" s="5" customFormat="1" ht="17.25" customHeight="1" x14ac:dyDescent="0.2">
      <c r="A24" s="129" t="s">
        <v>37</v>
      </c>
      <c r="B24" s="51"/>
    </row>
    <row r="25" spans="1:13" ht="17.25" customHeight="1" x14ac:dyDescent="0.25">
      <c r="A25" s="129" t="s">
        <v>84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2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mergeCells count="30">
    <mergeCell ref="A18:A19"/>
    <mergeCell ref="A20:A21"/>
    <mergeCell ref="A22:A23"/>
    <mergeCell ref="A14:B14"/>
    <mergeCell ref="A15:B15"/>
    <mergeCell ref="A16:B16"/>
    <mergeCell ref="A17:B17"/>
    <mergeCell ref="L3:M3"/>
    <mergeCell ref="E4:E6"/>
    <mergeCell ref="F4:I4"/>
    <mergeCell ref="J4:J6"/>
    <mergeCell ref="K4:K6"/>
    <mergeCell ref="L4:L6"/>
    <mergeCell ref="M4:M6"/>
    <mergeCell ref="E3:I3"/>
    <mergeCell ref="J3:K3"/>
    <mergeCell ref="F5:F6"/>
    <mergeCell ref="G5:G6"/>
    <mergeCell ref="H5:H6"/>
    <mergeCell ref="I5:I6"/>
    <mergeCell ref="A13:B13"/>
    <mergeCell ref="A7:B7"/>
    <mergeCell ref="A8:B8"/>
    <mergeCell ref="C3:C6"/>
    <mergeCell ref="D3:D6"/>
    <mergeCell ref="A3:B6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H23 I18:M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L22"/>
  <sheetViews>
    <sheetView zoomScaleNormal="100" workbookViewId="0"/>
  </sheetViews>
  <sheetFormatPr defaultRowHeight="15" x14ac:dyDescent="0.25"/>
  <cols>
    <col min="1" max="1" width="22" customWidth="1"/>
    <col min="2" max="2" width="9.85546875" customWidth="1"/>
    <col min="3" max="13" width="7.5703125" customWidth="1"/>
  </cols>
  <sheetData>
    <row r="1" spans="1:12" s="13" customFormat="1" ht="17.25" customHeight="1" x14ac:dyDescent="0.2">
      <c r="A1" s="43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74"/>
    </row>
    <row r="2" spans="1:12" s="1" customFormat="1" ht="17.25" customHeight="1" thickBot="1" x14ac:dyDescent="0.3">
      <c r="A2" s="66" t="s">
        <v>52</v>
      </c>
    </row>
    <row r="3" spans="1:12" ht="40.5" customHeight="1" x14ac:dyDescent="0.25">
      <c r="A3" s="205" t="s">
        <v>49</v>
      </c>
      <c r="B3" s="205" t="s">
        <v>69</v>
      </c>
      <c r="C3" s="205" t="s">
        <v>70</v>
      </c>
      <c r="D3" s="201" t="s">
        <v>56</v>
      </c>
      <c r="E3" s="202"/>
      <c r="F3" s="202"/>
      <c r="G3" s="202"/>
      <c r="H3" s="203"/>
      <c r="I3" s="165" t="s">
        <v>57</v>
      </c>
      <c r="J3" s="167"/>
      <c r="K3" s="191" t="s">
        <v>58</v>
      </c>
      <c r="L3" s="167"/>
    </row>
    <row r="4" spans="1:12" ht="27.75" customHeight="1" x14ac:dyDescent="0.25">
      <c r="A4" s="206"/>
      <c r="B4" s="206"/>
      <c r="C4" s="206"/>
      <c r="D4" s="168" t="s">
        <v>1</v>
      </c>
      <c r="E4" s="210" t="s">
        <v>2</v>
      </c>
      <c r="F4" s="196"/>
      <c r="G4" s="196"/>
      <c r="H4" s="197"/>
      <c r="I4" s="211" t="s">
        <v>1</v>
      </c>
      <c r="J4" s="214" t="s">
        <v>29</v>
      </c>
      <c r="K4" s="217" t="s">
        <v>1</v>
      </c>
      <c r="L4" s="214" t="s">
        <v>29</v>
      </c>
    </row>
    <row r="5" spans="1:12" ht="17.25" customHeight="1" x14ac:dyDescent="0.25">
      <c r="A5" s="206"/>
      <c r="B5" s="206"/>
      <c r="C5" s="206"/>
      <c r="D5" s="169"/>
      <c r="E5" s="208" t="s">
        <v>3</v>
      </c>
      <c r="F5" s="179" t="s">
        <v>4</v>
      </c>
      <c r="G5" s="179" t="s">
        <v>60</v>
      </c>
      <c r="H5" s="198" t="s">
        <v>61</v>
      </c>
      <c r="I5" s="212"/>
      <c r="J5" s="215"/>
      <c r="K5" s="218"/>
      <c r="L5" s="215"/>
    </row>
    <row r="6" spans="1:12" ht="34.5" customHeight="1" thickBot="1" x14ac:dyDescent="0.3">
      <c r="A6" s="207"/>
      <c r="B6" s="207"/>
      <c r="C6" s="207"/>
      <c r="D6" s="170"/>
      <c r="E6" s="209"/>
      <c r="F6" s="204"/>
      <c r="G6" s="204"/>
      <c r="H6" s="200"/>
      <c r="I6" s="213"/>
      <c r="J6" s="216"/>
      <c r="K6" s="219"/>
      <c r="L6" s="216"/>
    </row>
    <row r="7" spans="1:12" s="12" customFormat="1" ht="17.25" customHeight="1" x14ac:dyDescent="0.2">
      <c r="A7" s="41" t="s">
        <v>12</v>
      </c>
      <c r="B7" s="144">
        <v>4128</v>
      </c>
      <c r="C7" s="145">
        <v>13540</v>
      </c>
      <c r="D7" s="147">
        <v>330471</v>
      </c>
      <c r="E7" s="148">
        <v>161793</v>
      </c>
      <c r="F7" s="148">
        <v>9857</v>
      </c>
      <c r="G7" s="148">
        <v>322944</v>
      </c>
      <c r="H7" s="149">
        <v>4258</v>
      </c>
      <c r="I7" s="151">
        <v>15198</v>
      </c>
      <c r="J7" s="146">
        <v>14647</v>
      </c>
      <c r="K7" s="152">
        <v>2096</v>
      </c>
      <c r="L7" s="146">
        <v>1930</v>
      </c>
    </row>
    <row r="8" spans="1:12" s="12" customFormat="1" ht="17.25" customHeight="1" x14ac:dyDescent="0.2">
      <c r="A8" s="40" t="s">
        <v>13</v>
      </c>
      <c r="B8" s="17">
        <v>274</v>
      </c>
      <c r="C8" s="17">
        <v>1822</v>
      </c>
      <c r="D8" s="114">
        <v>43962</v>
      </c>
      <c r="E8" s="112">
        <v>21312</v>
      </c>
      <c r="F8" s="150">
        <v>3955</v>
      </c>
      <c r="G8" s="112">
        <v>42490</v>
      </c>
      <c r="H8" s="113">
        <v>521</v>
      </c>
      <c r="I8" s="36">
        <v>1936</v>
      </c>
      <c r="J8" s="48">
        <v>1813</v>
      </c>
      <c r="K8" s="25">
        <v>237</v>
      </c>
      <c r="L8" s="48">
        <v>203</v>
      </c>
    </row>
    <row r="9" spans="1:12" s="12" customFormat="1" ht="17.25" customHeight="1" x14ac:dyDescent="0.2">
      <c r="A9" s="40" t="s">
        <v>14</v>
      </c>
      <c r="B9" s="17">
        <v>558</v>
      </c>
      <c r="C9" s="17">
        <v>1972</v>
      </c>
      <c r="D9" s="114">
        <v>48589</v>
      </c>
      <c r="E9" s="112">
        <v>23855</v>
      </c>
      <c r="F9" s="150">
        <v>1437</v>
      </c>
      <c r="G9" s="112">
        <v>47704</v>
      </c>
      <c r="H9" s="113">
        <v>471</v>
      </c>
      <c r="I9" s="36">
        <v>2321</v>
      </c>
      <c r="J9" s="48">
        <v>2270</v>
      </c>
      <c r="K9" s="25">
        <v>259</v>
      </c>
      <c r="L9" s="48">
        <v>245</v>
      </c>
    </row>
    <row r="10" spans="1:12" s="12" customFormat="1" ht="17.25" customHeight="1" x14ac:dyDescent="0.2">
      <c r="A10" s="40" t="s">
        <v>15</v>
      </c>
      <c r="B10" s="17">
        <v>256</v>
      </c>
      <c r="C10" s="17">
        <v>818</v>
      </c>
      <c r="D10" s="114">
        <v>20454</v>
      </c>
      <c r="E10" s="112">
        <v>9979</v>
      </c>
      <c r="F10" s="150">
        <v>375</v>
      </c>
      <c r="G10" s="112">
        <v>19984</v>
      </c>
      <c r="H10" s="113">
        <v>451</v>
      </c>
      <c r="I10" s="36">
        <v>919</v>
      </c>
      <c r="J10" s="48">
        <v>883</v>
      </c>
      <c r="K10" s="25">
        <v>112</v>
      </c>
      <c r="L10" s="48">
        <v>102</v>
      </c>
    </row>
    <row r="11" spans="1:12" s="12" customFormat="1" ht="17.25" customHeight="1" x14ac:dyDescent="0.2">
      <c r="A11" s="40" t="s">
        <v>16</v>
      </c>
      <c r="B11" s="17">
        <v>217</v>
      </c>
      <c r="C11" s="17">
        <v>705</v>
      </c>
      <c r="D11" s="114">
        <v>17412</v>
      </c>
      <c r="E11" s="112">
        <v>8684</v>
      </c>
      <c r="F11" s="150">
        <v>769</v>
      </c>
      <c r="G11" s="112">
        <v>17173</v>
      </c>
      <c r="H11" s="113">
        <v>130</v>
      </c>
      <c r="I11" s="36">
        <v>789</v>
      </c>
      <c r="J11" s="48">
        <v>778</v>
      </c>
      <c r="K11" s="25">
        <v>102</v>
      </c>
      <c r="L11" s="48">
        <v>93</v>
      </c>
    </row>
    <row r="12" spans="1:12" s="12" customFormat="1" ht="17.25" customHeight="1" x14ac:dyDescent="0.2">
      <c r="A12" s="40" t="s">
        <v>17</v>
      </c>
      <c r="B12" s="17">
        <v>106</v>
      </c>
      <c r="C12" s="17">
        <v>314</v>
      </c>
      <c r="D12" s="114">
        <v>7472</v>
      </c>
      <c r="E12" s="112">
        <v>3653</v>
      </c>
      <c r="F12" s="150">
        <v>399</v>
      </c>
      <c r="G12" s="112">
        <v>7149</v>
      </c>
      <c r="H12" s="113">
        <v>140</v>
      </c>
      <c r="I12" s="36">
        <v>346</v>
      </c>
      <c r="J12" s="48">
        <v>334</v>
      </c>
      <c r="K12" s="25">
        <v>56</v>
      </c>
      <c r="L12" s="48">
        <v>54</v>
      </c>
    </row>
    <row r="13" spans="1:12" s="12" customFormat="1" ht="17.25" customHeight="1" x14ac:dyDescent="0.2">
      <c r="A13" s="40" t="s">
        <v>18</v>
      </c>
      <c r="B13" s="17">
        <v>271</v>
      </c>
      <c r="C13" s="17">
        <v>892</v>
      </c>
      <c r="D13" s="114">
        <v>22046</v>
      </c>
      <c r="E13" s="112">
        <v>10705</v>
      </c>
      <c r="F13" s="150">
        <v>501</v>
      </c>
      <c r="G13" s="112">
        <v>21261</v>
      </c>
      <c r="H13" s="113">
        <v>300</v>
      </c>
      <c r="I13" s="36">
        <v>957</v>
      </c>
      <c r="J13" s="48">
        <v>941</v>
      </c>
      <c r="K13" s="25">
        <v>106</v>
      </c>
      <c r="L13" s="48">
        <v>100</v>
      </c>
    </row>
    <row r="14" spans="1:12" s="12" customFormat="1" ht="17.25" customHeight="1" x14ac:dyDescent="0.2">
      <c r="A14" s="40" t="s">
        <v>19</v>
      </c>
      <c r="B14" s="17">
        <v>196</v>
      </c>
      <c r="C14" s="17">
        <v>522</v>
      </c>
      <c r="D14" s="114">
        <v>12557</v>
      </c>
      <c r="E14" s="112">
        <v>6097</v>
      </c>
      <c r="F14" s="150">
        <v>352</v>
      </c>
      <c r="G14" s="112">
        <v>12407</v>
      </c>
      <c r="H14" s="113">
        <v>50</v>
      </c>
      <c r="I14" s="36">
        <v>600</v>
      </c>
      <c r="J14" s="48">
        <v>579</v>
      </c>
      <c r="K14" s="25">
        <v>109</v>
      </c>
      <c r="L14" s="48">
        <v>101</v>
      </c>
    </row>
    <row r="15" spans="1:12" s="12" customFormat="1" ht="17.25" customHeight="1" x14ac:dyDescent="0.2">
      <c r="A15" s="40" t="s">
        <v>20</v>
      </c>
      <c r="B15" s="17">
        <v>266</v>
      </c>
      <c r="C15" s="17">
        <v>679</v>
      </c>
      <c r="D15" s="114">
        <v>16239</v>
      </c>
      <c r="E15" s="112">
        <v>7883</v>
      </c>
      <c r="F15" s="150">
        <v>219</v>
      </c>
      <c r="G15" s="112">
        <v>15937</v>
      </c>
      <c r="H15" s="113">
        <v>268</v>
      </c>
      <c r="I15" s="36">
        <v>786</v>
      </c>
      <c r="J15" s="48">
        <v>761</v>
      </c>
      <c r="K15" s="25">
        <v>141</v>
      </c>
      <c r="L15" s="48">
        <v>133</v>
      </c>
    </row>
    <row r="16" spans="1:12" s="12" customFormat="1" ht="17.25" customHeight="1" x14ac:dyDescent="0.2">
      <c r="A16" s="40" t="s">
        <v>21</v>
      </c>
      <c r="B16" s="17">
        <v>249</v>
      </c>
      <c r="C16" s="17">
        <v>622</v>
      </c>
      <c r="D16" s="114">
        <v>15476</v>
      </c>
      <c r="E16" s="112">
        <v>7617</v>
      </c>
      <c r="F16" s="150">
        <v>293</v>
      </c>
      <c r="G16" s="112">
        <v>15173</v>
      </c>
      <c r="H16" s="113">
        <v>169</v>
      </c>
      <c r="I16" s="36">
        <v>709</v>
      </c>
      <c r="J16" s="48">
        <v>683</v>
      </c>
      <c r="K16" s="25">
        <v>167</v>
      </c>
      <c r="L16" s="48">
        <v>157</v>
      </c>
    </row>
    <row r="17" spans="1:12" s="12" customFormat="1" ht="17.25" customHeight="1" x14ac:dyDescent="0.2">
      <c r="A17" s="40" t="s">
        <v>22</v>
      </c>
      <c r="B17" s="17">
        <v>260</v>
      </c>
      <c r="C17" s="17">
        <v>656</v>
      </c>
      <c r="D17" s="114">
        <v>16027</v>
      </c>
      <c r="E17" s="112">
        <v>7871</v>
      </c>
      <c r="F17" s="150">
        <v>195</v>
      </c>
      <c r="G17" s="112">
        <v>15605</v>
      </c>
      <c r="H17" s="113">
        <v>310</v>
      </c>
      <c r="I17" s="36">
        <v>780</v>
      </c>
      <c r="J17" s="48">
        <v>749</v>
      </c>
      <c r="K17" s="25">
        <v>101</v>
      </c>
      <c r="L17" s="48">
        <v>91</v>
      </c>
    </row>
    <row r="18" spans="1:12" s="12" customFormat="1" ht="17.25" customHeight="1" x14ac:dyDescent="0.2">
      <c r="A18" s="40" t="s">
        <v>23</v>
      </c>
      <c r="B18" s="17">
        <v>480</v>
      </c>
      <c r="C18" s="17">
        <v>1560</v>
      </c>
      <c r="D18" s="114">
        <v>38286</v>
      </c>
      <c r="E18" s="112">
        <v>18883</v>
      </c>
      <c r="F18" s="150">
        <v>807</v>
      </c>
      <c r="G18" s="112">
        <v>37473</v>
      </c>
      <c r="H18" s="113">
        <v>379</v>
      </c>
      <c r="I18" s="36">
        <v>1740</v>
      </c>
      <c r="J18" s="48">
        <v>1669</v>
      </c>
      <c r="K18" s="26">
        <v>188</v>
      </c>
      <c r="L18" s="56">
        <v>177</v>
      </c>
    </row>
    <row r="19" spans="1:12" s="12" customFormat="1" ht="17.25" customHeight="1" x14ac:dyDescent="0.2">
      <c r="A19" s="40" t="s">
        <v>24</v>
      </c>
      <c r="B19" s="17">
        <v>293</v>
      </c>
      <c r="C19" s="17">
        <v>835</v>
      </c>
      <c r="D19" s="114">
        <v>20289</v>
      </c>
      <c r="E19" s="112">
        <v>9995</v>
      </c>
      <c r="F19" s="150">
        <v>139</v>
      </c>
      <c r="G19" s="112">
        <v>19917</v>
      </c>
      <c r="H19" s="113">
        <v>313</v>
      </c>
      <c r="I19" s="36">
        <v>940</v>
      </c>
      <c r="J19" s="48">
        <v>904</v>
      </c>
      <c r="K19" s="25">
        <v>121</v>
      </c>
      <c r="L19" s="56">
        <v>112</v>
      </c>
    </row>
    <row r="20" spans="1:12" s="12" customFormat="1" ht="17.25" customHeight="1" x14ac:dyDescent="0.2">
      <c r="A20" s="40" t="s">
        <v>25</v>
      </c>
      <c r="B20" s="17">
        <v>262</v>
      </c>
      <c r="C20" s="17">
        <v>688</v>
      </c>
      <c r="D20" s="114">
        <v>16326</v>
      </c>
      <c r="E20" s="112">
        <v>7940</v>
      </c>
      <c r="F20" s="150">
        <v>148</v>
      </c>
      <c r="G20" s="112">
        <v>16109</v>
      </c>
      <c r="H20" s="113">
        <v>160</v>
      </c>
      <c r="I20" s="36">
        <v>762</v>
      </c>
      <c r="J20" s="48">
        <v>740</v>
      </c>
      <c r="K20" s="26">
        <v>128</v>
      </c>
      <c r="L20" s="56">
        <v>114</v>
      </c>
    </row>
    <row r="21" spans="1:12" s="12" customFormat="1" ht="17.25" customHeight="1" thickBot="1" x14ac:dyDescent="0.25">
      <c r="A21" s="38" t="s">
        <v>26</v>
      </c>
      <c r="B21" s="63">
        <v>440</v>
      </c>
      <c r="C21" s="63">
        <v>1455</v>
      </c>
      <c r="D21" s="34">
        <v>35336</v>
      </c>
      <c r="E21" s="61">
        <v>17319</v>
      </c>
      <c r="F21" s="136">
        <v>268</v>
      </c>
      <c r="G21" s="61">
        <v>34562</v>
      </c>
      <c r="H21" s="33">
        <v>596</v>
      </c>
      <c r="I21" s="34">
        <v>1613</v>
      </c>
      <c r="J21" s="33">
        <v>1543</v>
      </c>
      <c r="K21" s="35">
        <v>269</v>
      </c>
      <c r="L21" s="134">
        <v>248</v>
      </c>
    </row>
    <row r="22" spans="1:12" s="5" customFormat="1" ht="17.25" customHeight="1" x14ac:dyDescent="0.2">
      <c r="A22" s="129" t="s">
        <v>37</v>
      </c>
    </row>
  </sheetData>
  <mergeCells count="16">
    <mergeCell ref="K3:L3"/>
    <mergeCell ref="D4:D6"/>
    <mergeCell ref="E4:H4"/>
    <mergeCell ref="I4:I6"/>
    <mergeCell ref="J4:J6"/>
    <mergeCell ref="K4:K6"/>
    <mergeCell ref="L4:L6"/>
    <mergeCell ref="A3:A6"/>
    <mergeCell ref="B3:B6"/>
    <mergeCell ref="C3:C6"/>
    <mergeCell ref="D3:H3"/>
    <mergeCell ref="I3:J3"/>
    <mergeCell ref="E5:E6"/>
    <mergeCell ref="F5:F6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R30"/>
  <sheetViews>
    <sheetView zoomScaleNormal="100" workbookViewId="0"/>
  </sheetViews>
  <sheetFormatPr defaultColWidth="8.85546875" defaultRowHeight="11.25" x14ac:dyDescent="0.2"/>
  <cols>
    <col min="1" max="1" width="13.140625" style="2" customWidth="1"/>
    <col min="2" max="2" width="4.42578125" style="2" customWidth="1"/>
    <col min="3" max="3" width="9" style="2" customWidth="1"/>
    <col min="4" max="16" width="7.5703125" style="2" customWidth="1"/>
    <col min="17" max="16384" width="8.85546875" style="2"/>
  </cols>
  <sheetData>
    <row r="1" spans="1:18" s="43" customFormat="1" ht="17.25" customHeight="1" x14ac:dyDescent="0.2">
      <c r="A1" s="49" t="s">
        <v>96</v>
      </c>
      <c r="B1" s="49"/>
      <c r="L1" s="74"/>
    </row>
    <row r="2" spans="1:18" s="1" customFormat="1" ht="17.25" customHeight="1" thickBot="1" x14ac:dyDescent="0.3">
      <c r="A2" s="66" t="s">
        <v>52</v>
      </c>
      <c r="B2" s="66"/>
    </row>
    <row r="3" spans="1:18" s="1" customFormat="1" ht="17.25" customHeight="1" thickBot="1" x14ac:dyDescent="0.25">
      <c r="A3" s="156" t="s">
        <v>59</v>
      </c>
      <c r="B3" s="157"/>
      <c r="C3" s="226" t="s">
        <v>62</v>
      </c>
      <c r="D3" s="229" t="s">
        <v>63</v>
      </c>
      <c r="E3" s="232" t="s">
        <v>28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</row>
    <row r="4" spans="1:18" ht="17.25" customHeight="1" x14ac:dyDescent="0.2">
      <c r="A4" s="158"/>
      <c r="B4" s="159"/>
      <c r="C4" s="227"/>
      <c r="D4" s="230"/>
      <c r="E4" s="235" t="s">
        <v>38</v>
      </c>
      <c r="F4" s="236"/>
      <c r="G4" s="237"/>
      <c r="H4" s="238" t="s">
        <v>39</v>
      </c>
      <c r="I4" s="239"/>
      <c r="J4" s="240"/>
      <c r="K4" s="238" t="s">
        <v>40</v>
      </c>
      <c r="L4" s="239"/>
      <c r="M4" s="240"/>
      <c r="N4" s="241" t="s">
        <v>41</v>
      </c>
      <c r="O4" s="239"/>
      <c r="P4" s="240"/>
    </row>
    <row r="5" spans="1:18" ht="17.25" customHeight="1" x14ac:dyDescent="0.2">
      <c r="A5" s="158"/>
      <c r="B5" s="159"/>
      <c r="C5" s="227"/>
      <c r="D5" s="230"/>
      <c r="E5" s="224" t="s">
        <v>42</v>
      </c>
      <c r="F5" s="220" t="s">
        <v>43</v>
      </c>
      <c r="G5" s="222" t="s">
        <v>44</v>
      </c>
      <c r="H5" s="224" t="s">
        <v>42</v>
      </c>
      <c r="I5" s="220" t="s">
        <v>43</v>
      </c>
      <c r="J5" s="222" t="s">
        <v>44</v>
      </c>
      <c r="K5" s="224" t="s">
        <v>42</v>
      </c>
      <c r="L5" s="220" t="s">
        <v>43</v>
      </c>
      <c r="M5" s="222" t="s">
        <v>44</v>
      </c>
      <c r="N5" s="242" t="s">
        <v>42</v>
      </c>
      <c r="O5" s="220" t="s">
        <v>43</v>
      </c>
      <c r="P5" s="222" t="s">
        <v>44</v>
      </c>
    </row>
    <row r="6" spans="1:18" ht="17.25" customHeight="1" thickBot="1" x14ac:dyDescent="0.25">
      <c r="A6" s="160"/>
      <c r="B6" s="161"/>
      <c r="C6" s="228"/>
      <c r="D6" s="231"/>
      <c r="E6" s="225"/>
      <c r="F6" s="221"/>
      <c r="G6" s="223"/>
      <c r="H6" s="225"/>
      <c r="I6" s="221"/>
      <c r="J6" s="223"/>
      <c r="K6" s="225"/>
      <c r="L6" s="221"/>
      <c r="M6" s="223"/>
      <c r="N6" s="243"/>
      <c r="O6" s="221"/>
      <c r="P6" s="223"/>
    </row>
    <row r="7" spans="1:18" s="3" customFormat="1" ht="17.25" customHeight="1" x14ac:dyDescent="0.25">
      <c r="A7" s="183" t="s">
        <v>5</v>
      </c>
      <c r="B7" s="184"/>
      <c r="C7" s="115">
        <v>228</v>
      </c>
      <c r="D7" s="39">
        <v>7397</v>
      </c>
      <c r="E7" s="45">
        <v>150</v>
      </c>
      <c r="F7" s="67">
        <v>5181</v>
      </c>
      <c r="G7" s="54">
        <v>4628</v>
      </c>
      <c r="H7" s="45">
        <v>31</v>
      </c>
      <c r="I7" s="67">
        <v>1078</v>
      </c>
      <c r="J7" s="32">
        <v>760</v>
      </c>
      <c r="K7" s="45">
        <v>33</v>
      </c>
      <c r="L7" s="67">
        <v>1429</v>
      </c>
      <c r="M7" s="32">
        <v>1445</v>
      </c>
      <c r="N7" s="42">
        <v>14</v>
      </c>
      <c r="O7" s="52">
        <v>588</v>
      </c>
      <c r="P7" s="54">
        <v>564</v>
      </c>
      <c r="Q7" s="4"/>
      <c r="R7" s="4"/>
    </row>
    <row r="8" spans="1:18" s="3" customFormat="1" ht="17.25" customHeight="1" x14ac:dyDescent="0.25">
      <c r="A8" s="183" t="s">
        <v>6</v>
      </c>
      <c r="B8" s="184"/>
      <c r="C8" s="115">
        <v>227</v>
      </c>
      <c r="D8" s="39">
        <v>7150</v>
      </c>
      <c r="E8" s="45">
        <v>149</v>
      </c>
      <c r="F8" s="67">
        <v>5162</v>
      </c>
      <c r="G8" s="54">
        <v>4451</v>
      </c>
      <c r="H8" s="45">
        <v>31</v>
      </c>
      <c r="I8" s="67">
        <v>1074</v>
      </c>
      <c r="J8" s="32">
        <v>761</v>
      </c>
      <c r="K8" s="45">
        <v>33</v>
      </c>
      <c r="L8" s="67">
        <v>1439</v>
      </c>
      <c r="M8" s="32">
        <v>1395</v>
      </c>
      <c r="N8" s="42">
        <v>14</v>
      </c>
      <c r="O8" s="52">
        <v>589</v>
      </c>
      <c r="P8" s="54">
        <v>543</v>
      </c>
      <c r="Q8" s="4"/>
      <c r="R8" s="4"/>
    </row>
    <row r="9" spans="1:18" s="3" customFormat="1" ht="17.25" customHeight="1" x14ac:dyDescent="0.25">
      <c r="A9" s="183" t="s">
        <v>7</v>
      </c>
      <c r="B9" s="184"/>
      <c r="C9" s="115">
        <v>220</v>
      </c>
      <c r="D9" s="39">
        <v>6941</v>
      </c>
      <c r="E9" s="45">
        <v>147</v>
      </c>
      <c r="F9" s="67">
        <v>5086</v>
      </c>
      <c r="G9" s="54">
        <v>4442</v>
      </c>
      <c r="H9" s="45">
        <v>30</v>
      </c>
      <c r="I9" s="67">
        <v>1070</v>
      </c>
      <c r="J9" s="32">
        <v>713</v>
      </c>
      <c r="K9" s="45">
        <v>29</v>
      </c>
      <c r="L9" s="67">
        <v>1311</v>
      </c>
      <c r="M9" s="32">
        <v>1269</v>
      </c>
      <c r="N9" s="42">
        <v>14</v>
      </c>
      <c r="O9" s="52">
        <v>576</v>
      </c>
      <c r="P9" s="54">
        <v>517</v>
      </c>
      <c r="Q9" s="4"/>
      <c r="R9" s="4"/>
    </row>
    <row r="10" spans="1:18" s="3" customFormat="1" ht="17.25" customHeight="1" x14ac:dyDescent="0.25">
      <c r="A10" s="183" t="s">
        <v>8</v>
      </c>
      <c r="B10" s="184"/>
      <c r="C10" s="115">
        <v>219</v>
      </c>
      <c r="D10" s="39">
        <v>6549</v>
      </c>
      <c r="E10" s="45">
        <v>146</v>
      </c>
      <c r="F10" s="67">
        <v>5056</v>
      </c>
      <c r="G10" s="54">
        <v>4253</v>
      </c>
      <c r="H10" s="45">
        <v>30</v>
      </c>
      <c r="I10" s="67">
        <v>1067</v>
      </c>
      <c r="J10" s="32">
        <v>697</v>
      </c>
      <c r="K10" s="45">
        <v>29</v>
      </c>
      <c r="L10" s="67">
        <v>1297</v>
      </c>
      <c r="M10" s="32">
        <v>1146</v>
      </c>
      <c r="N10" s="42">
        <v>14</v>
      </c>
      <c r="O10" s="52">
        <v>546</v>
      </c>
      <c r="P10" s="54">
        <v>453</v>
      </c>
      <c r="Q10" s="4"/>
      <c r="R10" s="4"/>
    </row>
    <row r="11" spans="1:18" s="3" customFormat="1" ht="17.25" customHeight="1" x14ac:dyDescent="0.25">
      <c r="A11" s="183" t="s">
        <v>9</v>
      </c>
      <c r="B11" s="184"/>
      <c r="C11" s="115">
        <v>214</v>
      </c>
      <c r="D11" s="39">
        <v>6495</v>
      </c>
      <c r="E11" s="45">
        <v>144</v>
      </c>
      <c r="F11" s="67">
        <v>5004</v>
      </c>
      <c r="G11" s="53">
        <v>4314</v>
      </c>
      <c r="H11" s="45">
        <v>29</v>
      </c>
      <c r="I11" s="67">
        <v>1039</v>
      </c>
      <c r="J11" s="32">
        <v>679</v>
      </c>
      <c r="K11" s="45">
        <v>28</v>
      </c>
      <c r="L11" s="67">
        <v>1307</v>
      </c>
      <c r="M11" s="32">
        <v>1081</v>
      </c>
      <c r="N11" s="42">
        <v>13</v>
      </c>
      <c r="O11" s="52">
        <v>503</v>
      </c>
      <c r="P11" s="54">
        <v>421</v>
      </c>
      <c r="Q11" s="4"/>
      <c r="R11" s="4"/>
    </row>
    <row r="12" spans="1:18" s="3" customFormat="1" ht="17.25" customHeight="1" x14ac:dyDescent="0.25">
      <c r="A12" s="183" t="s">
        <v>10</v>
      </c>
      <c r="B12" s="184"/>
      <c r="C12" s="115">
        <v>213</v>
      </c>
      <c r="D12" s="39">
        <v>6482</v>
      </c>
      <c r="E12" s="45">
        <v>144</v>
      </c>
      <c r="F12" s="67">
        <v>4987</v>
      </c>
      <c r="G12" s="54">
        <v>4260</v>
      </c>
      <c r="H12" s="45">
        <v>28</v>
      </c>
      <c r="I12" s="67">
        <v>959</v>
      </c>
      <c r="J12" s="32">
        <v>741</v>
      </c>
      <c r="K12" s="45">
        <v>28</v>
      </c>
      <c r="L12" s="67">
        <v>1237</v>
      </c>
      <c r="M12" s="32">
        <v>1089</v>
      </c>
      <c r="N12" s="42">
        <v>13</v>
      </c>
      <c r="O12" s="52">
        <v>504</v>
      </c>
      <c r="P12" s="54">
        <v>392</v>
      </c>
      <c r="Q12" s="4"/>
      <c r="R12" s="4"/>
    </row>
    <row r="13" spans="1:18" s="3" customFormat="1" ht="17.25" customHeight="1" x14ac:dyDescent="0.25">
      <c r="A13" s="183" t="s">
        <v>11</v>
      </c>
      <c r="B13" s="184"/>
      <c r="C13" s="115">
        <v>211</v>
      </c>
      <c r="D13" s="39">
        <v>6500</v>
      </c>
      <c r="E13" s="45">
        <v>143</v>
      </c>
      <c r="F13" s="67">
        <v>4998</v>
      </c>
      <c r="G13" s="54">
        <v>4270</v>
      </c>
      <c r="H13" s="45">
        <v>28</v>
      </c>
      <c r="I13" s="67">
        <v>906</v>
      </c>
      <c r="J13" s="32">
        <v>730</v>
      </c>
      <c r="K13" s="45">
        <v>27</v>
      </c>
      <c r="L13" s="67">
        <v>1168</v>
      </c>
      <c r="M13" s="32">
        <v>1096</v>
      </c>
      <c r="N13" s="42">
        <v>13</v>
      </c>
      <c r="O13" s="52">
        <v>478</v>
      </c>
      <c r="P13" s="54">
        <v>404</v>
      </c>
      <c r="Q13" s="4"/>
      <c r="R13" s="4"/>
    </row>
    <row r="14" spans="1:18" s="3" customFormat="1" ht="17.25" customHeight="1" x14ac:dyDescent="0.25">
      <c r="A14" s="183" t="s">
        <v>46</v>
      </c>
      <c r="B14" s="184"/>
      <c r="C14" s="115">
        <v>209</v>
      </c>
      <c r="D14" s="39">
        <v>6345</v>
      </c>
      <c r="E14" s="45">
        <v>142</v>
      </c>
      <c r="F14" s="67">
        <v>4987</v>
      </c>
      <c r="G14" s="54">
        <v>4262</v>
      </c>
      <c r="H14" s="45">
        <v>28</v>
      </c>
      <c r="I14" s="67">
        <v>919</v>
      </c>
      <c r="J14" s="32">
        <v>696</v>
      </c>
      <c r="K14" s="45">
        <v>26</v>
      </c>
      <c r="L14" s="67">
        <v>1118</v>
      </c>
      <c r="M14" s="32">
        <v>1004</v>
      </c>
      <c r="N14" s="42">
        <v>13</v>
      </c>
      <c r="O14" s="52">
        <v>478</v>
      </c>
      <c r="P14" s="54">
        <v>383</v>
      </c>
      <c r="Q14" s="4"/>
      <c r="R14" s="4"/>
    </row>
    <row r="15" spans="1:18" s="3" customFormat="1" ht="17.25" customHeight="1" x14ac:dyDescent="0.25">
      <c r="A15" s="183" t="s">
        <v>48</v>
      </c>
      <c r="B15" s="184"/>
      <c r="C15" s="115">
        <v>204</v>
      </c>
      <c r="D15" s="39">
        <v>6394</v>
      </c>
      <c r="E15" s="45">
        <v>138</v>
      </c>
      <c r="F15" s="67">
        <v>4964</v>
      </c>
      <c r="G15" s="54">
        <v>4248</v>
      </c>
      <c r="H15" s="45">
        <v>28</v>
      </c>
      <c r="I15" s="67">
        <v>958</v>
      </c>
      <c r="J15" s="32">
        <v>759</v>
      </c>
      <c r="K15" s="45">
        <v>25</v>
      </c>
      <c r="L15" s="67">
        <v>1096</v>
      </c>
      <c r="M15" s="32">
        <v>993</v>
      </c>
      <c r="N15" s="42">
        <v>13</v>
      </c>
      <c r="O15" s="52">
        <v>478</v>
      </c>
      <c r="P15" s="54">
        <v>394</v>
      </c>
      <c r="Q15" s="4"/>
      <c r="R15" s="4"/>
    </row>
    <row r="16" spans="1:18" s="12" customFormat="1" ht="17.25" customHeight="1" x14ac:dyDescent="0.25">
      <c r="A16" s="183" t="s">
        <v>71</v>
      </c>
      <c r="B16" s="184"/>
      <c r="C16" s="115">
        <v>203</v>
      </c>
      <c r="D16" s="39">
        <v>6553</v>
      </c>
      <c r="E16" s="45">
        <v>137</v>
      </c>
      <c r="F16" s="67">
        <v>4923</v>
      </c>
      <c r="G16" s="54">
        <v>4345</v>
      </c>
      <c r="H16" s="45">
        <v>28</v>
      </c>
      <c r="I16" s="67">
        <v>984</v>
      </c>
      <c r="J16" s="32">
        <v>805</v>
      </c>
      <c r="K16" s="45">
        <v>25</v>
      </c>
      <c r="L16" s="67">
        <v>1063</v>
      </c>
      <c r="M16" s="32">
        <v>1012</v>
      </c>
      <c r="N16" s="42">
        <v>13</v>
      </c>
      <c r="O16" s="52">
        <v>468</v>
      </c>
      <c r="P16" s="54">
        <v>391</v>
      </c>
      <c r="Q16" s="4"/>
      <c r="R16" s="4"/>
    </row>
    <row r="17" spans="1:18" s="12" customFormat="1" ht="17.25" customHeight="1" thickBot="1" x14ac:dyDescent="0.3">
      <c r="A17" s="185" t="s">
        <v>79</v>
      </c>
      <c r="B17" s="186"/>
      <c r="C17" s="115">
        <v>203</v>
      </c>
      <c r="D17" s="39">
        <v>6446</v>
      </c>
      <c r="E17" s="45">
        <v>137</v>
      </c>
      <c r="F17" s="67">
        <v>4903</v>
      </c>
      <c r="G17" s="54">
        <v>4303</v>
      </c>
      <c r="H17" s="45">
        <v>28</v>
      </c>
      <c r="I17" s="67">
        <v>970</v>
      </c>
      <c r="J17" s="32">
        <v>740</v>
      </c>
      <c r="K17" s="45">
        <v>25</v>
      </c>
      <c r="L17" s="67">
        <v>1061</v>
      </c>
      <c r="M17" s="32">
        <v>1035</v>
      </c>
      <c r="N17" s="42">
        <v>13</v>
      </c>
      <c r="O17" s="52">
        <v>468</v>
      </c>
      <c r="P17" s="54">
        <v>368</v>
      </c>
      <c r="Q17" s="4"/>
      <c r="R17" s="4"/>
    </row>
    <row r="18" spans="1:18" ht="17.25" customHeight="1" x14ac:dyDescent="0.2">
      <c r="A18" s="187" t="s">
        <v>80</v>
      </c>
      <c r="B18" s="83" t="s">
        <v>50</v>
      </c>
      <c r="C18" s="76">
        <f>C17-C16</f>
        <v>0</v>
      </c>
      <c r="D18" s="99">
        <f t="shared" ref="D18:P18" si="0">D17-D16</f>
        <v>-107</v>
      </c>
      <c r="E18" s="76">
        <f t="shared" si="0"/>
        <v>0</v>
      </c>
      <c r="F18" s="77">
        <f t="shared" si="0"/>
        <v>-20</v>
      </c>
      <c r="G18" s="99">
        <f t="shared" si="0"/>
        <v>-42</v>
      </c>
      <c r="H18" s="76">
        <f t="shared" si="0"/>
        <v>0</v>
      </c>
      <c r="I18" s="77">
        <f t="shared" si="0"/>
        <v>-14</v>
      </c>
      <c r="J18" s="99">
        <f t="shared" si="0"/>
        <v>-65</v>
      </c>
      <c r="K18" s="76">
        <f t="shared" si="0"/>
        <v>0</v>
      </c>
      <c r="L18" s="77">
        <f t="shared" si="0"/>
        <v>-2</v>
      </c>
      <c r="M18" s="99">
        <f t="shared" si="0"/>
        <v>23</v>
      </c>
      <c r="N18" s="76">
        <f t="shared" si="0"/>
        <v>0</v>
      </c>
      <c r="O18" s="77">
        <f t="shared" si="0"/>
        <v>0</v>
      </c>
      <c r="P18" s="106">
        <f t="shared" si="0"/>
        <v>-23</v>
      </c>
      <c r="Q18" s="4"/>
      <c r="R18" s="4"/>
    </row>
    <row r="19" spans="1:18" ht="17.25" customHeight="1" x14ac:dyDescent="0.2">
      <c r="A19" s="188"/>
      <c r="B19" s="79" t="s">
        <v>51</v>
      </c>
      <c r="C19" s="80">
        <f>C17/C16-1</f>
        <v>0</v>
      </c>
      <c r="D19" s="102">
        <f t="shared" ref="D19:P19" si="1">D17/D16-1</f>
        <v>-1.6328399206470334E-2</v>
      </c>
      <c r="E19" s="80">
        <f t="shared" si="1"/>
        <v>0</v>
      </c>
      <c r="F19" s="81">
        <f t="shared" si="1"/>
        <v>-4.0625634775542929E-3</v>
      </c>
      <c r="G19" s="102">
        <f t="shared" si="1"/>
        <v>-9.6662830840046343E-3</v>
      </c>
      <c r="H19" s="80">
        <f t="shared" si="1"/>
        <v>0</v>
      </c>
      <c r="I19" s="81">
        <f t="shared" si="1"/>
        <v>-1.4227642276422814E-2</v>
      </c>
      <c r="J19" s="102">
        <f t="shared" si="1"/>
        <v>-8.0745341614906874E-2</v>
      </c>
      <c r="K19" s="80">
        <f t="shared" si="1"/>
        <v>0</v>
      </c>
      <c r="L19" s="81">
        <f t="shared" si="1"/>
        <v>-1.8814675446848783E-3</v>
      </c>
      <c r="M19" s="102">
        <f t="shared" si="1"/>
        <v>2.2727272727272707E-2</v>
      </c>
      <c r="N19" s="80">
        <f t="shared" si="1"/>
        <v>0</v>
      </c>
      <c r="O19" s="81">
        <f t="shared" si="1"/>
        <v>0</v>
      </c>
      <c r="P19" s="107">
        <f t="shared" si="1"/>
        <v>-5.8823529411764719E-2</v>
      </c>
      <c r="Q19" s="4"/>
      <c r="R19" s="4"/>
    </row>
    <row r="20" spans="1:18" ht="17.25" customHeight="1" x14ac:dyDescent="0.2">
      <c r="A20" s="189" t="s">
        <v>81</v>
      </c>
      <c r="B20" s="83" t="s">
        <v>50</v>
      </c>
      <c r="C20" s="84">
        <f>C17-C12</f>
        <v>-10</v>
      </c>
      <c r="D20" s="103">
        <f t="shared" ref="D20:O20" si="2">D17-D12</f>
        <v>-36</v>
      </c>
      <c r="E20" s="84">
        <f t="shared" si="2"/>
        <v>-7</v>
      </c>
      <c r="F20" s="85">
        <f t="shared" si="2"/>
        <v>-84</v>
      </c>
      <c r="G20" s="103">
        <f t="shared" si="2"/>
        <v>43</v>
      </c>
      <c r="H20" s="84">
        <f t="shared" si="2"/>
        <v>0</v>
      </c>
      <c r="I20" s="85">
        <f t="shared" si="2"/>
        <v>11</v>
      </c>
      <c r="J20" s="103">
        <f t="shared" si="2"/>
        <v>-1</v>
      </c>
      <c r="K20" s="84">
        <f t="shared" si="2"/>
        <v>-3</v>
      </c>
      <c r="L20" s="85">
        <f t="shared" si="2"/>
        <v>-176</v>
      </c>
      <c r="M20" s="103">
        <f t="shared" si="2"/>
        <v>-54</v>
      </c>
      <c r="N20" s="84">
        <f t="shared" si="2"/>
        <v>0</v>
      </c>
      <c r="O20" s="85">
        <f t="shared" si="2"/>
        <v>-36</v>
      </c>
      <c r="P20" s="110">
        <f>P17-P12</f>
        <v>-24</v>
      </c>
      <c r="Q20" s="4"/>
      <c r="R20" s="4"/>
    </row>
    <row r="21" spans="1:18" ht="17.25" customHeight="1" x14ac:dyDescent="0.2">
      <c r="A21" s="188"/>
      <c r="B21" s="87" t="s">
        <v>51</v>
      </c>
      <c r="C21" s="88">
        <f>C17/C12-1</f>
        <v>-4.6948356807511749E-2</v>
      </c>
      <c r="D21" s="100">
        <f t="shared" ref="D21:P21" si="3">D17/D12-1</f>
        <v>-5.5538414069731257E-3</v>
      </c>
      <c r="E21" s="88">
        <f t="shared" si="3"/>
        <v>-4.861111111111116E-2</v>
      </c>
      <c r="F21" s="89">
        <f t="shared" si="3"/>
        <v>-1.6843793864046552E-2</v>
      </c>
      <c r="G21" s="100">
        <f t="shared" si="3"/>
        <v>1.0093896713615047E-2</v>
      </c>
      <c r="H21" s="88">
        <f t="shared" si="3"/>
        <v>0</v>
      </c>
      <c r="I21" s="89">
        <f t="shared" si="3"/>
        <v>1.1470281543274341E-2</v>
      </c>
      <c r="J21" s="100">
        <f t="shared" si="3"/>
        <v>-1.3495276653171517E-3</v>
      </c>
      <c r="K21" s="88">
        <f t="shared" si="3"/>
        <v>-0.1071428571428571</v>
      </c>
      <c r="L21" s="89">
        <f t="shared" si="3"/>
        <v>-0.14227970897332254</v>
      </c>
      <c r="M21" s="100">
        <f t="shared" si="3"/>
        <v>-4.9586776859504078E-2</v>
      </c>
      <c r="N21" s="88">
        <f t="shared" si="3"/>
        <v>0</v>
      </c>
      <c r="O21" s="89">
        <f t="shared" si="3"/>
        <v>-7.1428571428571397E-2</v>
      </c>
      <c r="P21" s="111">
        <f t="shared" si="3"/>
        <v>-6.1224489795918324E-2</v>
      </c>
      <c r="Q21" s="4"/>
      <c r="R21" s="4"/>
    </row>
    <row r="22" spans="1:18" ht="17.25" customHeight="1" x14ac:dyDescent="0.2">
      <c r="A22" s="189" t="s">
        <v>82</v>
      </c>
      <c r="B22" s="91" t="s">
        <v>50</v>
      </c>
      <c r="C22" s="92">
        <f>C17-C7</f>
        <v>-25</v>
      </c>
      <c r="D22" s="101">
        <f t="shared" ref="D22:P22" si="4">D17-D7</f>
        <v>-951</v>
      </c>
      <c r="E22" s="92">
        <f t="shared" si="4"/>
        <v>-13</v>
      </c>
      <c r="F22" s="93">
        <f t="shared" si="4"/>
        <v>-278</v>
      </c>
      <c r="G22" s="101">
        <f t="shared" si="4"/>
        <v>-325</v>
      </c>
      <c r="H22" s="92">
        <f t="shared" si="4"/>
        <v>-3</v>
      </c>
      <c r="I22" s="93">
        <f t="shared" si="4"/>
        <v>-108</v>
      </c>
      <c r="J22" s="101">
        <f t="shared" si="4"/>
        <v>-20</v>
      </c>
      <c r="K22" s="92">
        <f t="shared" si="4"/>
        <v>-8</v>
      </c>
      <c r="L22" s="93">
        <f t="shared" si="4"/>
        <v>-368</v>
      </c>
      <c r="M22" s="101">
        <f t="shared" si="4"/>
        <v>-410</v>
      </c>
      <c r="N22" s="92">
        <f t="shared" si="4"/>
        <v>-1</v>
      </c>
      <c r="O22" s="93">
        <f t="shared" si="4"/>
        <v>-120</v>
      </c>
      <c r="P22" s="108">
        <f t="shared" si="4"/>
        <v>-196</v>
      </c>
      <c r="Q22" s="4"/>
      <c r="R22" s="4"/>
    </row>
    <row r="23" spans="1:18" ht="17.25" customHeight="1" thickBot="1" x14ac:dyDescent="0.25">
      <c r="A23" s="190"/>
      <c r="B23" s="95" t="s">
        <v>51</v>
      </c>
      <c r="C23" s="97">
        <f>C17/C7-1</f>
        <v>-0.10964912280701755</v>
      </c>
      <c r="D23" s="104">
        <f t="shared" ref="D23:O23" si="5">D17/D7-1</f>
        <v>-0.12856563471677707</v>
      </c>
      <c r="E23" s="97">
        <f t="shared" si="5"/>
        <v>-8.666666666666667E-2</v>
      </c>
      <c r="F23" s="98">
        <f t="shared" si="5"/>
        <v>-5.3657595058868912E-2</v>
      </c>
      <c r="G23" s="104">
        <f t="shared" si="5"/>
        <v>-7.02247191011236E-2</v>
      </c>
      <c r="H23" s="97">
        <f t="shared" si="5"/>
        <v>-9.6774193548387122E-2</v>
      </c>
      <c r="I23" s="98">
        <f t="shared" si="5"/>
        <v>-0.1001855287569573</v>
      </c>
      <c r="J23" s="104">
        <f t="shared" si="5"/>
        <v>-2.6315789473684181E-2</v>
      </c>
      <c r="K23" s="97">
        <f t="shared" si="5"/>
        <v>-0.24242424242424243</v>
      </c>
      <c r="L23" s="98">
        <f t="shared" si="5"/>
        <v>-0.25752274317704693</v>
      </c>
      <c r="M23" s="104">
        <f t="shared" si="5"/>
        <v>-0.2837370242214533</v>
      </c>
      <c r="N23" s="97">
        <f t="shared" si="5"/>
        <v>-7.1428571428571397E-2</v>
      </c>
      <c r="O23" s="98">
        <f t="shared" si="5"/>
        <v>-0.20408163265306123</v>
      </c>
      <c r="P23" s="109">
        <f>P17/P7-1</f>
        <v>-0.34751773049645385</v>
      </c>
      <c r="Q23" s="4"/>
      <c r="R23" s="4"/>
    </row>
    <row r="24" spans="1:18" ht="17.25" customHeight="1" x14ac:dyDescent="0.2"/>
    <row r="25" spans="1:18" ht="17.25" customHeight="1" x14ac:dyDescent="0.2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8" ht="17.25" customHeight="1" x14ac:dyDescent="0.2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8" ht="17.25" customHeight="1" x14ac:dyDescent="0.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8" x14ac:dyDescent="0.2"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8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8" x14ac:dyDescent="0.2"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</sheetData>
  <mergeCells count="34">
    <mergeCell ref="A18:A19"/>
    <mergeCell ref="A20:A21"/>
    <mergeCell ref="A22:A23"/>
    <mergeCell ref="A12:B12"/>
    <mergeCell ref="A13:B13"/>
    <mergeCell ref="A14:B14"/>
    <mergeCell ref="A15:B15"/>
    <mergeCell ref="A16:B16"/>
    <mergeCell ref="A8:B8"/>
    <mergeCell ref="A9:B9"/>
    <mergeCell ref="A10:B10"/>
    <mergeCell ref="A11:B11"/>
    <mergeCell ref="A17:B17"/>
    <mergeCell ref="E5:E6"/>
    <mergeCell ref="F5:F6"/>
    <mergeCell ref="M5:M6"/>
    <mergeCell ref="N5:N6"/>
    <mergeCell ref="A7:B7"/>
    <mergeCell ref="O5:O6"/>
    <mergeCell ref="P5:P6"/>
    <mergeCell ref="G5:G6"/>
    <mergeCell ref="H5:H6"/>
    <mergeCell ref="A3:B6"/>
    <mergeCell ref="I5:I6"/>
    <mergeCell ref="J5:J6"/>
    <mergeCell ref="K5:K6"/>
    <mergeCell ref="L5:L6"/>
    <mergeCell ref="C3:C6"/>
    <mergeCell ref="D3:D6"/>
    <mergeCell ref="E3:P3"/>
    <mergeCell ref="E4:G4"/>
    <mergeCell ref="H4:J4"/>
    <mergeCell ref="K4:M4"/>
    <mergeCell ref="N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ColWidth="8.85546875" defaultRowHeight="15" x14ac:dyDescent="0.25"/>
  <cols>
    <col min="1" max="1" width="14.5703125" style="116" customWidth="1"/>
    <col min="2" max="2" width="9.5703125" style="116" customWidth="1"/>
    <col min="3" max="3" width="10.140625" style="116" customWidth="1"/>
    <col min="4" max="4" width="8.42578125" style="116" customWidth="1"/>
    <col min="5" max="11" width="9.85546875" style="116" customWidth="1"/>
    <col min="12" max="12" width="11.28515625" style="116" customWidth="1"/>
    <col min="13" max="13" width="7.5703125" style="116" customWidth="1"/>
    <col min="14" max="16384" width="8.85546875" style="116"/>
  </cols>
  <sheetData>
    <row r="1" spans="1:14" s="43" customFormat="1" ht="17.25" customHeight="1" x14ac:dyDescent="0.2">
      <c r="A1" s="43" t="s">
        <v>97</v>
      </c>
      <c r="J1" s="74"/>
    </row>
    <row r="2" spans="1:14" s="44" customFormat="1" ht="17.25" customHeight="1" thickBot="1" x14ac:dyDescent="0.3">
      <c r="A2" s="66" t="s">
        <v>52</v>
      </c>
      <c r="B2" s="66"/>
      <c r="L2" s="44" t="s">
        <v>0</v>
      </c>
    </row>
    <row r="3" spans="1:14" s="2" customFormat="1" ht="22.5" customHeight="1" x14ac:dyDescent="0.2">
      <c r="A3" s="156" t="s">
        <v>59</v>
      </c>
      <c r="B3" s="157"/>
      <c r="C3" s="244" t="s">
        <v>64</v>
      </c>
      <c r="D3" s="245"/>
      <c r="E3" s="245"/>
      <c r="F3" s="245"/>
      <c r="G3" s="245"/>
      <c r="H3" s="245"/>
      <c r="I3" s="245"/>
      <c r="J3" s="245"/>
      <c r="K3" s="246"/>
      <c r="L3" s="247"/>
    </row>
    <row r="4" spans="1:14" s="2" customFormat="1" ht="18" customHeight="1" x14ac:dyDescent="0.2">
      <c r="A4" s="158"/>
      <c r="B4" s="159"/>
      <c r="C4" s="248" t="s">
        <v>1</v>
      </c>
      <c r="D4" s="242" t="s">
        <v>2</v>
      </c>
      <c r="E4" s="242"/>
      <c r="F4" s="242"/>
      <c r="G4" s="242"/>
      <c r="H4" s="242"/>
      <c r="I4" s="242"/>
      <c r="J4" s="242"/>
      <c r="K4" s="242"/>
      <c r="L4" s="222"/>
    </row>
    <row r="5" spans="1:14" s="2" customFormat="1" ht="21" customHeight="1" x14ac:dyDescent="0.2">
      <c r="A5" s="158"/>
      <c r="B5" s="159"/>
      <c r="C5" s="249"/>
      <c r="D5" s="220" t="s">
        <v>3</v>
      </c>
      <c r="E5" s="252" t="s">
        <v>4</v>
      </c>
      <c r="F5" s="253"/>
      <c r="G5" s="220" t="s">
        <v>65</v>
      </c>
      <c r="H5" s="220" t="s">
        <v>66</v>
      </c>
      <c r="I5" s="254" t="s">
        <v>67</v>
      </c>
      <c r="J5" s="255"/>
      <c r="K5" s="255"/>
      <c r="L5" s="256"/>
    </row>
    <row r="6" spans="1:14" s="2" customFormat="1" ht="60.75" customHeight="1" thickBot="1" x14ac:dyDescent="0.25">
      <c r="A6" s="160"/>
      <c r="B6" s="161"/>
      <c r="C6" s="250"/>
      <c r="D6" s="251"/>
      <c r="E6" s="120" t="s">
        <v>1</v>
      </c>
      <c r="F6" s="120" t="s">
        <v>45</v>
      </c>
      <c r="G6" s="251"/>
      <c r="H6" s="251"/>
      <c r="I6" s="123" t="s">
        <v>1</v>
      </c>
      <c r="J6" s="120" t="s">
        <v>72</v>
      </c>
      <c r="K6" s="120" t="s">
        <v>73</v>
      </c>
      <c r="L6" s="121" t="s">
        <v>74</v>
      </c>
    </row>
    <row r="7" spans="1:14" ht="17.25" customHeight="1" x14ac:dyDescent="0.25">
      <c r="A7" s="183" t="s">
        <v>5</v>
      </c>
      <c r="B7" s="184"/>
      <c r="C7" s="122">
        <v>5388</v>
      </c>
      <c r="D7" s="71">
        <v>2382</v>
      </c>
      <c r="E7" s="71">
        <v>56</v>
      </c>
      <c r="F7" s="71">
        <v>33</v>
      </c>
      <c r="G7" s="122">
        <v>415</v>
      </c>
      <c r="H7" s="71">
        <v>3445</v>
      </c>
      <c r="I7" s="122">
        <v>1528</v>
      </c>
      <c r="J7" s="122">
        <v>122</v>
      </c>
      <c r="K7" s="71">
        <v>1282</v>
      </c>
      <c r="L7" s="75">
        <v>58</v>
      </c>
      <c r="N7" s="37"/>
    </row>
    <row r="8" spans="1:14" ht="17.25" customHeight="1" x14ac:dyDescent="0.25">
      <c r="A8" s="183" t="s">
        <v>6</v>
      </c>
      <c r="B8" s="184"/>
      <c r="C8" s="122">
        <v>5212</v>
      </c>
      <c r="D8" s="71">
        <v>2287</v>
      </c>
      <c r="E8" s="71">
        <v>53</v>
      </c>
      <c r="F8" s="71">
        <v>37</v>
      </c>
      <c r="G8" s="122">
        <v>403</v>
      </c>
      <c r="H8" s="71">
        <v>3274</v>
      </c>
      <c r="I8" s="122">
        <v>1535</v>
      </c>
      <c r="J8" s="122">
        <v>103</v>
      </c>
      <c r="K8" s="71">
        <v>1329</v>
      </c>
      <c r="L8" s="75">
        <v>50</v>
      </c>
      <c r="N8" s="37"/>
    </row>
    <row r="9" spans="1:14" ht="17.25" customHeight="1" x14ac:dyDescent="0.25">
      <c r="A9" s="183" t="s">
        <v>7</v>
      </c>
      <c r="B9" s="184"/>
      <c r="C9" s="122">
        <v>5155</v>
      </c>
      <c r="D9" s="71">
        <v>2243</v>
      </c>
      <c r="E9" s="71">
        <v>37</v>
      </c>
      <c r="F9" s="71">
        <v>27</v>
      </c>
      <c r="G9" s="122">
        <v>443</v>
      </c>
      <c r="H9" s="71">
        <v>3215</v>
      </c>
      <c r="I9" s="122">
        <v>1497</v>
      </c>
      <c r="J9" s="122">
        <v>77</v>
      </c>
      <c r="K9" s="71">
        <v>1314</v>
      </c>
      <c r="L9" s="75">
        <v>62</v>
      </c>
      <c r="N9" s="37"/>
    </row>
    <row r="10" spans="1:14" ht="17.25" customHeight="1" x14ac:dyDescent="0.25">
      <c r="A10" s="183" t="s">
        <v>8</v>
      </c>
      <c r="B10" s="184"/>
      <c r="C10" s="122">
        <v>4950</v>
      </c>
      <c r="D10" s="71">
        <v>2153</v>
      </c>
      <c r="E10" s="71">
        <v>46</v>
      </c>
      <c r="F10" s="71">
        <v>35</v>
      </c>
      <c r="G10" s="122">
        <v>379</v>
      </c>
      <c r="H10" s="71">
        <v>3001</v>
      </c>
      <c r="I10" s="122">
        <v>1570</v>
      </c>
      <c r="J10" s="122">
        <v>61</v>
      </c>
      <c r="K10" s="71">
        <v>1408</v>
      </c>
      <c r="L10" s="75">
        <v>64</v>
      </c>
      <c r="N10" s="37"/>
    </row>
    <row r="11" spans="1:14" ht="17.25" customHeight="1" x14ac:dyDescent="0.25">
      <c r="A11" s="183" t="s">
        <v>9</v>
      </c>
      <c r="B11" s="184"/>
      <c r="C11" s="122">
        <v>4993</v>
      </c>
      <c r="D11" s="71">
        <v>2160</v>
      </c>
      <c r="E11" s="71">
        <v>51</v>
      </c>
      <c r="F11" s="71">
        <v>38</v>
      </c>
      <c r="G11" s="122">
        <v>417</v>
      </c>
      <c r="H11" s="71">
        <v>2999</v>
      </c>
      <c r="I11" s="122">
        <v>1577</v>
      </c>
      <c r="J11" s="122">
        <v>75</v>
      </c>
      <c r="K11" s="71">
        <v>1394</v>
      </c>
      <c r="L11" s="75">
        <v>71</v>
      </c>
      <c r="N11" s="37"/>
    </row>
    <row r="12" spans="1:14" ht="17.25" customHeight="1" x14ac:dyDescent="0.25">
      <c r="A12" s="183" t="s">
        <v>10</v>
      </c>
      <c r="B12" s="184"/>
      <c r="C12" s="122">
        <v>5001</v>
      </c>
      <c r="D12" s="71">
        <v>2227</v>
      </c>
      <c r="E12" s="71">
        <v>51</v>
      </c>
      <c r="F12" s="71">
        <v>48</v>
      </c>
      <c r="G12" s="122">
        <v>463</v>
      </c>
      <c r="H12" s="71">
        <v>3116</v>
      </c>
      <c r="I12" s="122">
        <v>1422</v>
      </c>
      <c r="J12" s="122">
        <v>86</v>
      </c>
      <c r="K12" s="71">
        <v>1240</v>
      </c>
      <c r="L12" s="75">
        <v>65</v>
      </c>
      <c r="N12" s="37"/>
    </row>
    <row r="13" spans="1:14" ht="17.25" customHeight="1" x14ac:dyDescent="0.25">
      <c r="A13" s="183" t="s">
        <v>11</v>
      </c>
      <c r="B13" s="184"/>
      <c r="C13" s="122">
        <v>5000</v>
      </c>
      <c r="D13" s="71">
        <v>2187</v>
      </c>
      <c r="E13" s="71">
        <v>70</v>
      </c>
      <c r="F13" s="71">
        <v>53</v>
      </c>
      <c r="G13" s="122">
        <v>472</v>
      </c>
      <c r="H13" s="71">
        <v>3168</v>
      </c>
      <c r="I13" s="122">
        <v>1360</v>
      </c>
      <c r="J13" s="122">
        <v>67</v>
      </c>
      <c r="K13" s="71">
        <v>1184</v>
      </c>
      <c r="L13" s="75">
        <v>66</v>
      </c>
      <c r="N13" s="37"/>
    </row>
    <row r="14" spans="1:14" ht="17.25" customHeight="1" x14ac:dyDescent="0.25">
      <c r="A14" s="183" t="s">
        <v>46</v>
      </c>
      <c r="B14" s="184"/>
      <c r="C14" s="122">
        <v>4958</v>
      </c>
      <c r="D14" s="71">
        <v>2176</v>
      </c>
      <c r="E14" s="71">
        <v>52</v>
      </c>
      <c r="F14" s="71">
        <v>38</v>
      </c>
      <c r="G14" s="122">
        <v>450</v>
      </c>
      <c r="H14" s="71">
        <v>3258</v>
      </c>
      <c r="I14" s="122">
        <v>1250</v>
      </c>
      <c r="J14" s="122">
        <v>82</v>
      </c>
      <c r="K14" s="71">
        <v>1069</v>
      </c>
      <c r="L14" s="75">
        <v>65</v>
      </c>
      <c r="N14" s="37"/>
    </row>
    <row r="15" spans="1:14" ht="17.25" customHeight="1" x14ac:dyDescent="0.25">
      <c r="A15" s="183" t="s">
        <v>48</v>
      </c>
      <c r="B15" s="184"/>
      <c r="C15" s="122">
        <v>5007</v>
      </c>
      <c r="D15" s="71">
        <v>2234</v>
      </c>
      <c r="E15" s="71">
        <v>70</v>
      </c>
      <c r="F15" s="71">
        <v>48</v>
      </c>
      <c r="G15" s="122">
        <v>485</v>
      </c>
      <c r="H15" s="71">
        <v>3317</v>
      </c>
      <c r="I15" s="122">
        <v>1205</v>
      </c>
      <c r="J15" s="122">
        <v>61</v>
      </c>
      <c r="K15" s="71">
        <v>1048</v>
      </c>
      <c r="L15" s="75">
        <v>76</v>
      </c>
      <c r="N15" s="37"/>
    </row>
    <row r="16" spans="1:14" s="12" customFormat="1" ht="17.25" customHeight="1" x14ac:dyDescent="0.25">
      <c r="A16" s="183" t="s">
        <v>71</v>
      </c>
      <c r="B16" s="184"/>
      <c r="C16" s="122">
        <v>5150</v>
      </c>
      <c r="D16" s="71">
        <v>2286</v>
      </c>
      <c r="E16" s="71">
        <v>68</v>
      </c>
      <c r="F16" s="71">
        <v>43</v>
      </c>
      <c r="G16" s="122">
        <v>513</v>
      </c>
      <c r="H16" s="71">
        <v>3505</v>
      </c>
      <c r="I16" s="122">
        <v>1132</v>
      </c>
      <c r="J16" s="122">
        <v>83</v>
      </c>
      <c r="K16" s="71">
        <v>960</v>
      </c>
      <c r="L16" s="75">
        <v>62</v>
      </c>
      <c r="M16" s="16"/>
      <c r="N16" s="37"/>
    </row>
    <row r="17" spans="1:14" s="12" customFormat="1" ht="17.25" customHeight="1" thickBot="1" x14ac:dyDescent="0.3">
      <c r="A17" s="185" t="s">
        <v>79</v>
      </c>
      <c r="B17" s="186"/>
      <c r="C17" s="122">
        <v>5043</v>
      </c>
      <c r="D17" s="71">
        <v>2245</v>
      </c>
      <c r="E17" s="153">
        <v>57</v>
      </c>
      <c r="F17" s="153">
        <v>43</v>
      </c>
      <c r="G17" s="122">
        <v>462</v>
      </c>
      <c r="H17" s="71">
        <v>3480</v>
      </c>
      <c r="I17" s="122">
        <v>1101</v>
      </c>
      <c r="J17" s="122">
        <v>69</v>
      </c>
      <c r="K17" s="71">
        <v>891</v>
      </c>
      <c r="L17" s="75">
        <v>71</v>
      </c>
      <c r="M17" s="16"/>
      <c r="N17" s="37"/>
    </row>
    <row r="18" spans="1:14" ht="17.25" customHeight="1" x14ac:dyDescent="0.25">
      <c r="A18" s="187" t="s">
        <v>80</v>
      </c>
      <c r="B18" s="83" t="s">
        <v>50</v>
      </c>
      <c r="C18" s="76">
        <f t="shared" ref="C18:L18" si="0">C17-C16</f>
        <v>-107</v>
      </c>
      <c r="D18" s="77">
        <f t="shared" si="0"/>
        <v>-41</v>
      </c>
      <c r="E18" s="77">
        <f t="shared" si="0"/>
        <v>-11</v>
      </c>
      <c r="F18" s="99">
        <f t="shared" si="0"/>
        <v>0</v>
      </c>
      <c r="G18" s="99">
        <f t="shared" si="0"/>
        <v>-51</v>
      </c>
      <c r="H18" s="77">
        <f t="shared" si="0"/>
        <v>-25</v>
      </c>
      <c r="I18" s="99">
        <f t="shared" si="0"/>
        <v>-31</v>
      </c>
      <c r="J18" s="99">
        <f t="shared" si="0"/>
        <v>-14</v>
      </c>
      <c r="K18" s="99">
        <f t="shared" si="0"/>
        <v>-69</v>
      </c>
      <c r="L18" s="78">
        <f t="shared" si="0"/>
        <v>9</v>
      </c>
    </row>
    <row r="19" spans="1:14" ht="17.25" customHeight="1" x14ac:dyDescent="0.25">
      <c r="A19" s="188"/>
      <c r="B19" s="79" t="s">
        <v>51</v>
      </c>
      <c r="C19" s="80">
        <f>C17/C16-1</f>
        <v>-2.0776699029126267E-2</v>
      </c>
      <c r="D19" s="81">
        <f t="shared" ref="D19:L19" si="1">D17/D16-1</f>
        <v>-1.7935258092738438E-2</v>
      </c>
      <c r="E19" s="81">
        <f t="shared" si="1"/>
        <v>-0.16176470588235292</v>
      </c>
      <c r="F19" s="102">
        <f t="shared" si="1"/>
        <v>0</v>
      </c>
      <c r="G19" s="102">
        <f t="shared" si="1"/>
        <v>-9.9415204678362623E-2</v>
      </c>
      <c r="H19" s="81">
        <f t="shared" si="1"/>
        <v>-7.132667617689048E-3</v>
      </c>
      <c r="I19" s="102">
        <f t="shared" si="1"/>
        <v>-2.7385159010600679E-2</v>
      </c>
      <c r="J19" s="102">
        <f t="shared" si="1"/>
        <v>-0.16867469879518071</v>
      </c>
      <c r="K19" s="102">
        <f t="shared" si="1"/>
        <v>-7.1875000000000022E-2</v>
      </c>
      <c r="L19" s="82">
        <f t="shared" si="1"/>
        <v>0.14516129032258074</v>
      </c>
    </row>
    <row r="20" spans="1:14" ht="17.25" customHeight="1" x14ac:dyDescent="0.25">
      <c r="A20" s="189" t="s">
        <v>81</v>
      </c>
      <c r="B20" s="83" t="s">
        <v>50</v>
      </c>
      <c r="C20" s="84">
        <f>C17-C12</f>
        <v>42</v>
      </c>
      <c r="D20" s="85">
        <f t="shared" ref="D20:L20" si="2">D17-D12</f>
        <v>18</v>
      </c>
      <c r="E20" s="85">
        <f t="shared" si="2"/>
        <v>6</v>
      </c>
      <c r="F20" s="103">
        <f t="shared" si="2"/>
        <v>-5</v>
      </c>
      <c r="G20" s="103">
        <f t="shared" si="2"/>
        <v>-1</v>
      </c>
      <c r="H20" s="85">
        <f t="shared" si="2"/>
        <v>364</v>
      </c>
      <c r="I20" s="103">
        <f t="shared" si="2"/>
        <v>-321</v>
      </c>
      <c r="J20" s="103">
        <f t="shared" si="2"/>
        <v>-17</v>
      </c>
      <c r="K20" s="103">
        <f t="shared" si="2"/>
        <v>-349</v>
      </c>
      <c r="L20" s="86">
        <f t="shared" si="2"/>
        <v>6</v>
      </c>
    </row>
    <row r="21" spans="1:14" ht="17.25" customHeight="1" x14ac:dyDescent="0.25">
      <c r="A21" s="188"/>
      <c r="B21" s="87" t="s">
        <v>51</v>
      </c>
      <c r="C21" s="88">
        <f>C17/C12-1</f>
        <v>8.3983203359327963E-3</v>
      </c>
      <c r="D21" s="89">
        <f t="shared" ref="D21:L21" si="3">D17/D12-1</f>
        <v>8.0826223619219206E-3</v>
      </c>
      <c r="E21" s="89">
        <f t="shared" si="3"/>
        <v>0.11764705882352944</v>
      </c>
      <c r="F21" s="100">
        <f t="shared" si="3"/>
        <v>-0.10416666666666663</v>
      </c>
      <c r="G21" s="100">
        <f t="shared" si="3"/>
        <v>-2.1598272138229069E-3</v>
      </c>
      <c r="H21" s="89">
        <f t="shared" si="3"/>
        <v>0.11681643132220798</v>
      </c>
      <c r="I21" s="100">
        <f t="shared" si="3"/>
        <v>-0.22573839662447259</v>
      </c>
      <c r="J21" s="100">
        <f t="shared" si="3"/>
        <v>-0.19767441860465118</v>
      </c>
      <c r="K21" s="100">
        <f t="shared" si="3"/>
        <v>-0.28145161290322585</v>
      </c>
      <c r="L21" s="90">
        <f t="shared" si="3"/>
        <v>9.2307692307692202E-2</v>
      </c>
    </row>
    <row r="22" spans="1:14" ht="17.25" customHeight="1" x14ac:dyDescent="0.25">
      <c r="A22" s="189" t="s">
        <v>82</v>
      </c>
      <c r="B22" s="91" t="s">
        <v>50</v>
      </c>
      <c r="C22" s="92">
        <f>C17-C7</f>
        <v>-345</v>
      </c>
      <c r="D22" s="93">
        <f t="shared" ref="D22:L22" si="4">D17-D7</f>
        <v>-137</v>
      </c>
      <c r="E22" s="93">
        <f t="shared" si="4"/>
        <v>1</v>
      </c>
      <c r="F22" s="101">
        <f t="shared" si="4"/>
        <v>10</v>
      </c>
      <c r="G22" s="101">
        <f t="shared" si="4"/>
        <v>47</v>
      </c>
      <c r="H22" s="93">
        <f t="shared" si="4"/>
        <v>35</v>
      </c>
      <c r="I22" s="101">
        <f t="shared" si="4"/>
        <v>-427</v>
      </c>
      <c r="J22" s="101">
        <f t="shared" si="4"/>
        <v>-53</v>
      </c>
      <c r="K22" s="101">
        <f t="shared" si="4"/>
        <v>-391</v>
      </c>
      <c r="L22" s="94">
        <f t="shared" si="4"/>
        <v>13</v>
      </c>
    </row>
    <row r="23" spans="1:14" ht="17.25" customHeight="1" thickBot="1" x14ac:dyDescent="0.3">
      <c r="A23" s="190"/>
      <c r="B23" s="95" t="s">
        <v>51</v>
      </c>
      <c r="C23" s="97">
        <f>C17/C7-1</f>
        <v>-6.4031180400890841E-2</v>
      </c>
      <c r="D23" s="98">
        <f t="shared" ref="D23:L23" si="5">D17/D7-1</f>
        <v>-5.7514693534844619E-2</v>
      </c>
      <c r="E23" s="98">
        <f t="shared" si="5"/>
        <v>1.7857142857142794E-2</v>
      </c>
      <c r="F23" s="104">
        <f t="shared" si="5"/>
        <v>0.30303030303030298</v>
      </c>
      <c r="G23" s="104">
        <f t="shared" si="5"/>
        <v>0.11325301204819271</v>
      </c>
      <c r="H23" s="98">
        <f t="shared" si="5"/>
        <v>1.0159651669085612E-2</v>
      </c>
      <c r="I23" s="104">
        <f t="shared" si="5"/>
        <v>-0.27945026178010468</v>
      </c>
      <c r="J23" s="104">
        <f t="shared" si="5"/>
        <v>-0.43442622950819676</v>
      </c>
      <c r="K23" s="104">
        <f>K17/K7-1</f>
        <v>-0.30499219968798752</v>
      </c>
      <c r="L23" s="105">
        <f t="shared" si="5"/>
        <v>0.22413793103448265</v>
      </c>
    </row>
    <row r="24" spans="1:14" s="50" customFormat="1" ht="17.25" customHeight="1" x14ac:dyDescent="0.2">
      <c r="A24" s="51"/>
      <c r="B24" s="51"/>
    </row>
    <row r="25" spans="1:14" x14ac:dyDescent="0.25">
      <c r="N25"/>
    </row>
  </sheetData>
  <mergeCells count="23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C3:L3"/>
    <mergeCell ref="C4:C6"/>
    <mergeCell ref="D4:L4"/>
    <mergeCell ref="D5:D6"/>
    <mergeCell ref="E5:F5"/>
    <mergeCell ref="G5:G6"/>
    <mergeCell ref="H5:H6"/>
    <mergeCell ref="I5:L5"/>
    <mergeCell ref="A7:B7"/>
    <mergeCell ref="A8:B8"/>
    <mergeCell ref="A9:B9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OBSAH</vt:lpstr>
      <vt:lpstr>ZNAČKY</vt:lpstr>
      <vt:lpstr>7.1</vt:lpstr>
      <vt:lpstr>7.2</vt:lpstr>
      <vt:lpstr>7.3</vt:lpstr>
      <vt:lpstr>7.4</vt:lpstr>
      <vt:lpstr>7.5</vt:lpstr>
      <vt:lpstr>7.6</vt:lpstr>
      <vt:lpstr>'7.2'!Oblast_tisku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2021-08-26T14:54:24Z</dcterms:modified>
</cp:coreProperties>
</file>