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195" windowWidth="28830" windowHeight="62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<sst xmlns="http://schemas.openxmlformats.org/spreadsheetml/2006/main" count="22" uniqueCount="18">
  <si>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</si>
  <si>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</si>
  <si>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</si>
  <si>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</si>
  <si>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</si>
  <si>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</si>
  <si>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</si>
  <si>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</si>
  <si>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</si>
  <si>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</si>
  <si>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</si>
  <si>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</si>
  <si>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</si>
  <si>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</si>
  <si>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</si>
  <si>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</si>
  <si>
    <t xml:space="preserve">    2016</t>
  </si>
  <si>
    <t xml:space="preserve">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</si>
</sst>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0215527667E-2"/>
          <c:y val="0.20485521367876508"/>
          <c:w val="0.89150634632209436"/>
          <c:h val="0.704999896121164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33.1</c:v>
                </c:pt>
                <c:pt idx="1">
                  <c:v>67.8</c:v>
                </c:pt>
                <c:pt idx="2">
                  <c:v>107.4</c:v>
                </c:pt>
                <c:pt idx="3">
                  <c:v>151.69999999999999</c:v>
                </c:pt>
                <c:pt idx="4">
                  <c:v>177.9</c:v>
                </c:pt>
                <c:pt idx="5">
                  <c:v>215.3</c:v>
                </c:pt>
                <c:pt idx="6">
                  <c:v>250.1</c:v>
                </c:pt>
                <c:pt idx="7">
                  <c:v>266.60000000000002</c:v>
                </c:pt>
                <c:pt idx="8">
                  <c:v>309.10000000000002</c:v>
                </c:pt>
                <c:pt idx="9">
                  <c:v>355.1</c:v>
                </c:pt>
                <c:pt idx="10">
                  <c:v>392.1</c:v>
                </c:pt>
                <c:pt idx="11">
                  <c:v>406.2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123579776"/>
        <c:axId val="123590144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50.8</c:v>
                </c:pt>
                <c:pt idx="1">
                  <c:v>96.1</c:v>
                </c:pt>
                <c:pt idx="2">
                  <c:v>148</c:v>
                </c:pt>
                <c:pt idx="3">
                  <c:v>201.4</c:v>
                </c:pt>
                <c:pt idx="4">
                  <c:v>243</c:v>
                </c:pt>
                <c:pt idx="5">
                  <c:v>290.89999999999998</c:v>
                </c:pt>
                <c:pt idx="6">
                  <c:v>317.89999999999998</c:v>
                </c:pt>
                <c:pt idx="7">
                  <c:v>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79776"/>
        <c:axId val="123590144"/>
      </c:lineChart>
      <c:dateAx>
        <c:axId val="12357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590144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3590144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123579776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0.83083</cdr:x>
      <cdr:y>0.03162</cdr:y>
    </cdr:from>
    <cdr:to>
      <cdr:x>0.96667</cdr:x>
      <cdr:y>0.09696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9009" y="190241"/>
          <a:ext cx="1263685" cy="39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0.79983</cdr:x>
      <cdr:y>0.1484</cdr:y>
    </cdr:from>
    <cdr:to>
      <cdr:x>0.96849</cdr:x>
      <cdr:y>0.20846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40653" y="892863"/>
          <a:ext cx="1569002" cy="361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</a:t>
          </a:r>
          <a:r>
            <a:rPr lang="cs-CZ" sz="900" i="1" baseline="0">
              <a:latin typeface="Arial" pitchFamily="34" charset="0"/>
              <a:cs typeface="Arial" pitchFamily="34" charset="0"/>
            </a:rPr>
            <a:t> concept</a:t>
          </a:r>
          <a:endParaRPr lang="cs-CZ" sz="9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M24"/>
  <sheetViews>
    <sheetView zoomScale="120" zoomScaleNormal="120" workbookViewId="0">
      <selection activeCell="N41" sqref="N41"/>
    </sheetView>
  </sheetViews>
  <sheetFormatPr defaultRowHeight="12" x14ac:dyDescent="0.2"/>
  <cols>
    <col min="2" max="2" width="9.28515625" customWidth="1"/>
    <col min="3" max="3" width="7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16</v>
      </c>
      <c r="B3" s="7">
        <v>50.8</v>
      </c>
      <c r="C3" s="7">
        <v>96.1</v>
      </c>
      <c r="D3" s="7">
        <v>148</v>
      </c>
      <c r="E3" s="7">
        <v>201.4</v>
      </c>
      <c r="F3" s="7">
        <v>243</v>
      </c>
      <c r="G3" s="7">
        <v>290.89999999999998</v>
      </c>
      <c r="H3" s="7">
        <v>317.89999999999998</v>
      </c>
      <c r="I3" s="7">
        <v>353</v>
      </c>
      <c r="J3" s="7"/>
      <c r="K3" s="7"/>
      <c r="L3" s="7"/>
      <c r="M3" s="7"/>
    </row>
    <row r="4" spans="1:13" x14ac:dyDescent="0.2">
      <c r="A4" s="8" t="s">
        <v>17</v>
      </c>
      <c r="B4" s="7">
        <v>33.1</v>
      </c>
      <c r="C4" s="7">
        <v>67.8</v>
      </c>
      <c r="D4" s="7">
        <v>107.4</v>
      </c>
      <c r="E4" s="7">
        <v>151.69999999999999</v>
      </c>
      <c r="F4" s="7">
        <v>177.9</v>
      </c>
      <c r="G4" s="7">
        <v>215.3</v>
      </c>
      <c r="H4" s="7">
        <v>250.1</v>
      </c>
      <c r="I4" s="7">
        <v>266.60000000000002</v>
      </c>
      <c r="J4" s="7">
        <v>309.10000000000002</v>
      </c>
      <c r="K4" s="7">
        <v>355.1</v>
      </c>
      <c r="L4" s="7">
        <v>392.1</v>
      </c>
      <c r="M4" s="7">
        <v>406.2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50.8</v>
      </c>
      <c r="C8">
        <f t="shared" si="0"/>
        <v>96.1</v>
      </c>
      <c r="D8">
        <f t="shared" si="0"/>
        <v>148</v>
      </c>
      <c r="E8">
        <f t="shared" si="0"/>
        <v>201.4</v>
      </c>
      <c r="F8">
        <f t="shared" si="0"/>
        <v>243</v>
      </c>
      <c r="G8">
        <f t="shared" si="0"/>
        <v>290.89999999999998</v>
      </c>
      <c r="H8">
        <f t="shared" si="0"/>
        <v>317.89999999999998</v>
      </c>
      <c r="I8">
        <f t="shared" si="0"/>
        <v>353</v>
      </c>
      <c r="J8">
        <f t="shared" si="0"/>
        <v>353</v>
      </c>
      <c r="K8">
        <f t="shared" si="0"/>
        <v>353</v>
      </c>
      <c r="L8">
        <f t="shared" si="0"/>
        <v>353</v>
      </c>
    </row>
    <row r="9" spans="1:13" x14ac:dyDescent="0.2">
      <c r="A9" s="8" t="s">
        <v>14</v>
      </c>
      <c r="B9">
        <f t="shared" ref="B9:M9" si="1">ROUND(B12/1000,1)</f>
        <v>33.1</v>
      </c>
      <c r="C9">
        <f t="shared" si="1"/>
        <v>67.8</v>
      </c>
      <c r="D9">
        <f t="shared" si="1"/>
        <v>107.4</v>
      </c>
      <c r="E9">
        <f t="shared" si="1"/>
        <v>151.69999999999999</v>
      </c>
      <c r="F9">
        <f t="shared" si="1"/>
        <v>177.9</v>
      </c>
      <c r="G9">
        <f t="shared" si="1"/>
        <v>215.3</v>
      </c>
      <c r="H9">
        <f t="shared" si="1"/>
        <v>250.1</v>
      </c>
      <c r="I9">
        <f t="shared" si="1"/>
        <v>266.60000000000002</v>
      </c>
      <c r="J9">
        <f t="shared" si="1"/>
        <v>309.10000000000002</v>
      </c>
      <c r="K9">
        <f t="shared" si="1"/>
        <v>355.1</v>
      </c>
      <c r="L9">
        <f t="shared" si="1"/>
        <v>392.1</v>
      </c>
      <c r="M9">
        <f t="shared" si="1"/>
        <v>406.2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50846</v>
      </c>
      <c r="C11" s="2">
        <f>SUM(B15:C15)</f>
        <v>96146</v>
      </c>
      <c r="D11" s="2">
        <f>SUM(B15:D15)</f>
        <v>148021</v>
      </c>
      <c r="E11" s="2">
        <f>SUM(B15:E15)</f>
        <v>201425</v>
      </c>
      <c r="F11" s="2">
        <f>SUM(B15:F15)</f>
        <v>242951</v>
      </c>
      <c r="G11" s="2">
        <f>SUM(B15:G15)</f>
        <v>290914</v>
      </c>
      <c r="H11" s="2">
        <f>SUM(B15:H15)</f>
        <v>317910</v>
      </c>
      <c r="I11" s="2">
        <f>SUM(B15:I15)</f>
        <v>353031</v>
      </c>
      <c r="J11" s="2">
        <f>SUM(B15:J15)</f>
        <v>353031</v>
      </c>
      <c r="K11" s="2">
        <f>SUM(B15:K15)</f>
        <v>353031</v>
      </c>
      <c r="L11" s="2">
        <f>SUM(B15:L15)</f>
        <v>353031</v>
      </c>
      <c r="M11" s="2"/>
    </row>
    <row r="12" spans="1:13" x14ac:dyDescent="0.2">
      <c r="A12" s="8" t="s">
        <v>14</v>
      </c>
      <c r="B12" s="2">
        <f>B16</f>
        <v>33086</v>
      </c>
      <c r="C12" s="6">
        <f>SUM(B16:C16)</f>
        <v>67810</v>
      </c>
      <c r="D12" s="6">
        <f>IF(D16="","",SUM(B16:D16))</f>
        <v>107446</v>
      </c>
      <c r="E12" s="6">
        <f>IF(E16="","",SUM(B16:E16))</f>
        <v>151699</v>
      </c>
      <c r="F12" s="6">
        <f>IF(F16="","",SUM(B16:F16))</f>
        <v>177854</v>
      </c>
      <c r="G12" s="6">
        <f>IF(G16="","",SUM(B16:G16))</f>
        <v>215301</v>
      </c>
      <c r="H12" s="6">
        <f>IF(H16="","",SUM(B16:H16))</f>
        <v>250139</v>
      </c>
      <c r="I12" s="6">
        <f>IF(I16="","",SUM(B16:I16))</f>
        <v>266576</v>
      </c>
      <c r="J12" s="6">
        <f>IF(J16="","",SUM(B16:J16))</f>
        <v>309054</v>
      </c>
      <c r="K12" s="6">
        <f>IF(K16="","",SUM(B16:K16))</f>
        <v>355139</v>
      </c>
      <c r="L12" s="6">
        <f>SUM(B16:L16)</f>
        <v>392134</v>
      </c>
      <c r="M12" s="6">
        <f>SUM(B16:M16)</f>
        <v>406248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50846</v>
      </c>
      <c r="C15" s="1">
        <v>45300</v>
      </c>
      <c r="D15" s="1">
        <v>51875</v>
      </c>
      <c r="E15" s="1">
        <v>53404</v>
      </c>
      <c r="F15" s="1">
        <v>41526</v>
      </c>
      <c r="G15" s="1">
        <v>47963</v>
      </c>
      <c r="H15" s="1">
        <v>26996</v>
      </c>
      <c r="I15" s="1">
        <v>35121</v>
      </c>
      <c r="J15" s="1"/>
      <c r="K15" s="1"/>
      <c r="L15" s="1"/>
      <c r="M15" s="1"/>
    </row>
    <row r="16" spans="1:13" x14ac:dyDescent="0.2">
      <c r="A16" s="8" t="s">
        <v>14</v>
      </c>
      <c r="B16" s="1">
        <v>33086</v>
      </c>
      <c r="C16" s="1">
        <v>34724</v>
      </c>
      <c r="D16" s="1">
        <v>39636</v>
      </c>
      <c r="E16" s="1">
        <v>44253</v>
      </c>
      <c r="F16" s="1">
        <v>26155</v>
      </c>
      <c r="G16" s="1">
        <v>37447</v>
      </c>
      <c r="H16" s="1">
        <v>34838</v>
      </c>
      <c r="I16" s="1">
        <v>16437</v>
      </c>
      <c r="J16" s="1">
        <v>42478</v>
      </c>
      <c r="K16" s="1">
        <v>46085</v>
      </c>
      <c r="L16" s="1">
        <v>36995</v>
      </c>
      <c r="M16" s="1">
        <v>14114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2016-10-03T08:18:22Z</dcterms:modified>
</cp:coreProperties>
</file>