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kasparova3676\Desktop\ŠaŠZ\aktual\"/>
    </mc:Choice>
  </mc:AlternateContent>
  <bookViews>
    <workbookView xWindow="15075" yWindow="-240" windowWidth="13365" windowHeight="12570" tabRatio="916"/>
  </bookViews>
  <sheets>
    <sheet name="OBSAH" sheetId="1" r:id="rId1"/>
    <sheet name="ZNAČKY" sheetId="196" r:id="rId2"/>
    <sheet name="3.2.1" sheetId="197" r:id="rId3"/>
    <sheet name="3.2.2" sheetId="169" r:id="rId4"/>
    <sheet name="3.2.3" sheetId="171" r:id="rId5"/>
    <sheet name="3.2.4" sheetId="170" r:id="rId6"/>
    <sheet name="3.2.5" sheetId="173" r:id="rId7"/>
    <sheet name="3.2.6" sheetId="212" r:id="rId8"/>
    <sheet name="3.2.7" sheetId="29" r:id="rId9"/>
    <sheet name="3.2.8" sheetId="30" r:id="rId10"/>
    <sheet name="3.2.9" sheetId="31" r:id="rId11"/>
    <sheet name="3.2.10" sheetId="174" r:id="rId12"/>
    <sheet name="3.2.11" sheetId="32" r:id="rId13"/>
    <sheet name="3.2.12" sheetId="33" r:id="rId14"/>
    <sheet name="3.2.13" sheetId="35" r:id="rId15"/>
    <sheet name="3.2.14" sheetId="175" r:id="rId16"/>
  </sheets>
  <definedNames>
    <definedName name="_xlnm.Print_Area" localSheetId="12">'3.2.11'!#REF!</definedName>
    <definedName name="_xlnm.Print_Area" localSheetId="14">'3.2.13'!$A$1:$R$32</definedName>
  </definedNames>
  <calcPr calcId="162913"/>
</workbook>
</file>

<file path=xl/calcChain.xml><?xml version="1.0" encoding="utf-8"?>
<calcChain xmlns="http://schemas.openxmlformats.org/spreadsheetml/2006/main">
  <c r="R23" i="31" l="1"/>
  <c r="Q23" i="31"/>
  <c r="L23" i="212" l="1"/>
  <c r="K23" i="212"/>
  <c r="J23" i="212"/>
  <c r="I23" i="212"/>
  <c r="H23" i="212"/>
  <c r="G23" i="212"/>
  <c r="F23" i="212"/>
  <c r="E23" i="212"/>
  <c r="D23" i="212"/>
  <c r="C23" i="212"/>
  <c r="L22" i="212"/>
  <c r="K22" i="212"/>
  <c r="J22" i="212"/>
  <c r="I22" i="212"/>
  <c r="H22" i="212"/>
  <c r="G22" i="212"/>
  <c r="F22" i="212"/>
  <c r="E22" i="212"/>
  <c r="D22" i="212"/>
  <c r="C22" i="212"/>
  <c r="L21" i="212"/>
  <c r="K21" i="212"/>
  <c r="J21" i="212"/>
  <c r="I21" i="212"/>
  <c r="H21" i="212"/>
  <c r="G21" i="212"/>
  <c r="F21" i="212"/>
  <c r="E21" i="212"/>
  <c r="D21" i="212"/>
  <c r="C21" i="212"/>
  <c r="L20" i="212"/>
  <c r="K20" i="212"/>
  <c r="J20" i="212"/>
  <c r="I20" i="212"/>
  <c r="H20" i="212"/>
  <c r="G20" i="212"/>
  <c r="F20" i="212"/>
  <c r="E20" i="212"/>
  <c r="D20" i="212"/>
  <c r="C20" i="212"/>
  <c r="L19" i="212"/>
  <c r="K19" i="212"/>
  <c r="J19" i="212"/>
  <c r="I19" i="212"/>
  <c r="H19" i="212"/>
  <c r="G19" i="212"/>
  <c r="F19" i="212"/>
  <c r="E19" i="212"/>
  <c r="D19" i="212"/>
  <c r="C19" i="212"/>
  <c r="L18" i="212"/>
  <c r="K18" i="212"/>
  <c r="J18" i="212"/>
  <c r="I18" i="212"/>
  <c r="H18" i="212"/>
  <c r="G18" i="212"/>
  <c r="F18" i="212"/>
  <c r="E18" i="212"/>
  <c r="D18" i="212"/>
  <c r="C18" i="212"/>
  <c r="D17" i="197" l="1"/>
  <c r="E17" i="197"/>
  <c r="D18" i="197"/>
  <c r="E18" i="197"/>
  <c r="D19" i="197"/>
  <c r="E19" i="197"/>
  <c r="D20" i="197"/>
  <c r="E20" i="197"/>
  <c r="D21" i="197"/>
  <c r="E21" i="197"/>
  <c r="D22" i="197"/>
  <c r="E22" i="197"/>
  <c r="P15" i="171" l="1"/>
  <c r="P5" i="171"/>
  <c r="P19" i="171"/>
  <c r="P18" i="171"/>
  <c r="P17" i="171"/>
  <c r="P16" i="171"/>
  <c r="P14" i="171"/>
  <c r="P13" i="171"/>
  <c r="P12" i="171"/>
  <c r="P11" i="171"/>
  <c r="P10" i="171"/>
  <c r="P9" i="171"/>
  <c r="P8" i="171"/>
  <c r="P7" i="171"/>
  <c r="P6" i="171"/>
  <c r="L17" i="197"/>
  <c r="M17" i="197"/>
  <c r="L18" i="197"/>
  <c r="M18" i="197"/>
  <c r="L19" i="197"/>
  <c r="M19" i="197"/>
  <c r="L20" i="197"/>
  <c r="M20" i="197"/>
  <c r="L21" i="197"/>
  <c r="M21" i="197"/>
  <c r="L22" i="197"/>
  <c r="M22" i="197"/>
  <c r="I17" i="197"/>
  <c r="J17" i="197"/>
  <c r="I18" i="197"/>
  <c r="J18" i="197"/>
  <c r="I19" i="197"/>
  <c r="J19" i="197"/>
  <c r="I20" i="197"/>
  <c r="J20" i="197"/>
  <c r="I21" i="197"/>
  <c r="J21" i="197"/>
  <c r="I22" i="197"/>
  <c r="J22" i="197"/>
  <c r="G17" i="197"/>
  <c r="G18" i="197"/>
  <c r="G19" i="197"/>
  <c r="G20" i="197"/>
  <c r="G21" i="197"/>
  <c r="G22" i="197"/>
  <c r="K22" i="197"/>
  <c r="H22" i="197"/>
  <c r="F22" i="197"/>
  <c r="C22" i="197"/>
  <c r="K21" i="197"/>
  <c r="H21" i="197"/>
  <c r="F21" i="197"/>
  <c r="C21" i="197"/>
  <c r="K20" i="197"/>
  <c r="H20" i="197"/>
  <c r="F20" i="197"/>
  <c r="C20" i="197"/>
  <c r="K19" i="197"/>
  <c r="H19" i="197"/>
  <c r="F19" i="197"/>
  <c r="C19" i="197"/>
  <c r="K18" i="197"/>
  <c r="H18" i="197"/>
  <c r="F18" i="197"/>
  <c r="C18" i="197"/>
  <c r="K17" i="197"/>
  <c r="H17" i="197"/>
  <c r="F17" i="197"/>
  <c r="C17" i="197"/>
  <c r="M6" i="169" l="1"/>
  <c r="M7" i="169"/>
  <c r="M8" i="169"/>
  <c r="M9" i="169"/>
  <c r="M10" i="169"/>
  <c r="M11" i="169"/>
  <c r="M12" i="169"/>
  <c r="M13" i="169"/>
  <c r="M14" i="169"/>
  <c r="M15" i="169"/>
  <c r="M16" i="169"/>
  <c r="M17" i="169"/>
  <c r="M18" i="169"/>
  <c r="M19" i="169"/>
  <c r="Q17" i="31" l="1"/>
  <c r="R17" i="31"/>
  <c r="Q7" i="169"/>
  <c r="Q24" i="31" l="1"/>
  <c r="Q22" i="31"/>
  <c r="Q21" i="31"/>
  <c r="Q20" i="31"/>
  <c r="Q19" i="31"/>
  <c r="Q18" i="31"/>
  <c r="Q16" i="31"/>
  <c r="Q15" i="31"/>
  <c r="Q14" i="31"/>
  <c r="Q13" i="31"/>
  <c r="Q12" i="31"/>
  <c r="Q11" i="31"/>
  <c r="Q10" i="31"/>
  <c r="Q9" i="31"/>
  <c r="Q8" i="31"/>
  <c r="Q7" i="31"/>
  <c r="Q6" i="31"/>
  <c r="Q5" i="31"/>
  <c r="R7" i="35" l="1"/>
  <c r="F19" i="30" l="1"/>
  <c r="P18" i="30"/>
  <c r="S18" i="33" l="1"/>
  <c r="P18" i="33"/>
  <c r="L18" i="33"/>
  <c r="F18" i="33"/>
  <c r="R19" i="173" l="1"/>
  <c r="Q19" i="173"/>
  <c r="P19" i="173"/>
  <c r="O19" i="173"/>
  <c r="N19" i="173"/>
  <c r="M19" i="173"/>
  <c r="R18" i="173"/>
  <c r="Q18" i="173"/>
  <c r="P18" i="173"/>
  <c r="O18" i="173"/>
  <c r="N18" i="173"/>
  <c r="M18" i="173"/>
  <c r="R17" i="173"/>
  <c r="Q17" i="173"/>
  <c r="P17" i="173"/>
  <c r="O17" i="173"/>
  <c r="N17" i="173"/>
  <c r="M17" i="173"/>
  <c r="R16" i="173"/>
  <c r="Q16" i="173"/>
  <c r="P16" i="173"/>
  <c r="O16" i="173"/>
  <c r="N16" i="173"/>
  <c r="M16" i="173"/>
  <c r="R15" i="173"/>
  <c r="Q15" i="173"/>
  <c r="P15" i="173"/>
  <c r="O15" i="173"/>
  <c r="N15" i="173"/>
  <c r="M15" i="173"/>
  <c r="R14" i="173"/>
  <c r="Q14" i="173"/>
  <c r="P14" i="173"/>
  <c r="O14" i="173"/>
  <c r="N14" i="173"/>
  <c r="M14" i="173"/>
  <c r="R13" i="173"/>
  <c r="Q13" i="173"/>
  <c r="P13" i="173"/>
  <c r="O13" i="173"/>
  <c r="N13" i="173"/>
  <c r="M13" i="173"/>
  <c r="R12" i="173"/>
  <c r="Q12" i="173"/>
  <c r="P12" i="173"/>
  <c r="O12" i="173"/>
  <c r="N12" i="173"/>
  <c r="M12" i="173"/>
  <c r="R11" i="173"/>
  <c r="Q11" i="173"/>
  <c r="P11" i="173"/>
  <c r="O11" i="173"/>
  <c r="N11" i="173"/>
  <c r="M11" i="173"/>
  <c r="R10" i="173"/>
  <c r="Q10" i="173"/>
  <c r="P10" i="173"/>
  <c r="O10" i="173"/>
  <c r="N10" i="173"/>
  <c r="M10" i="173"/>
  <c r="R9" i="173"/>
  <c r="Q9" i="173"/>
  <c r="P9" i="173"/>
  <c r="O9" i="173"/>
  <c r="N9" i="173"/>
  <c r="M9" i="173"/>
  <c r="R8" i="173"/>
  <c r="Q8" i="173"/>
  <c r="P8" i="173"/>
  <c r="O8" i="173"/>
  <c r="N8" i="173"/>
  <c r="M8" i="173"/>
  <c r="R7" i="173"/>
  <c r="Q7" i="173"/>
  <c r="P7" i="173"/>
  <c r="O7" i="173"/>
  <c r="N7" i="173"/>
  <c r="M7" i="173"/>
  <c r="R6" i="173"/>
  <c r="Q6" i="173"/>
  <c r="P6" i="173"/>
  <c r="O6" i="173"/>
  <c r="N6" i="173"/>
  <c r="M6" i="173"/>
  <c r="R5" i="173"/>
  <c r="Q5" i="173"/>
  <c r="P5" i="173"/>
  <c r="O5" i="173"/>
  <c r="N5" i="173"/>
  <c r="M5" i="173"/>
  <c r="R19" i="170"/>
  <c r="Q19" i="170"/>
  <c r="P19" i="170"/>
  <c r="O19" i="170"/>
  <c r="N19" i="170"/>
  <c r="M19" i="170"/>
  <c r="R18" i="170"/>
  <c r="Q18" i="170"/>
  <c r="P18" i="170"/>
  <c r="O18" i="170"/>
  <c r="N18" i="170"/>
  <c r="M18" i="170"/>
  <c r="R17" i="170"/>
  <c r="Q17" i="170"/>
  <c r="P17" i="170"/>
  <c r="O17" i="170"/>
  <c r="N17" i="170"/>
  <c r="M17" i="170"/>
  <c r="R16" i="170"/>
  <c r="Q16" i="170"/>
  <c r="P16" i="170"/>
  <c r="O16" i="170"/>
  <c r="N16" i="170"/>
  <c r="M16" i="170"/>
  <c r="R15" i="170"/>
  <c r="Q15" i="170"/>
  <c r="P15" i="170"/>
  <c r="O15" i="170"/>
  <c r="N15" i="170"/>
  <c r="M15" i="170"/>
  <c r="R14" i="170"/>
  <c r="Q14" i="170"/>
  <c r="P14" i="170"/>
  <c r="O14" i="170"/>
  <c r="N14" i="170"/>
  <c r="M14" i="170"/>
  <c r="R13" i="170"/>
  <c r="Q13" i="170"/>
  <c r="P13" i="170"/>
  <c r="O13" i="170"/>
  <c r="N13" i="170"/>
  <c r="M13" i="170"/>
  <c r="R12" i="170"/>
  <c r="Q12" i="170"/>
  <c r="P12" i="170"/>
  <c r="O12" i="170"/>
  <c r="N12" i="170"/>
  <c r="M12" i="170"/>
  <c r="R11" i="170"/>
  <c r="Q11" i="170"/>
  <c r="P11" i="170"/>
  <c r="O11" i="170"/>
  <c r="N11" i="170"/>
  <c r="M11" i="170"/>
  <c r="R10" i="170"/>
  <c r="Q10" i="170"/>
  <c r="P10" i="170"/>
  <c r="O10" i="170"/>
  <c r="N10" i="170"/>
  <c r="M10" i="170"/>
  <c r="R9" i="170"/>
  <c r="Q9" i="170"/>
  <c r="P9" i="170"/>
  <c r="O9" i="170"/>
  <c r="N9" i="170"/>
  <c r="M9" i="170"/>
  <c r="R8" i="170"/>
  <c r="Q8" i="170"/>
  <c r="P8" i="170"/>
  <c r="O8" i="170"/>
  <c r="N8" i="170"/>
  <c r="M8" i="170"/>
  <c r="R7" i="170"/>
  <c r="Q7" i="170"/>
  <c r="P7" i="170"/>
  <c r="O7" i="170"/>
  <c r="N7" i="170"/>
  <c r="M7" i="170"/>
  <c r="R6" i="170"/>
  <c r="Q6" i="170"/>
  <c r="P6" i="170"/>
  <c r="O6" i="170"/>
  <c r="N6" i="170"/>
  <c r="M6" i="170"/>
  <c r="R5" i="170"/>
  <c r="Q5" i="170"/>
  <c r="P5" i="170"/>
  <c r="O5" i="170"/>
  <c r="N5" i="170"/>
  <c r="M5" i="170"/>
  <c r="R19" i="171"/>
  <c r="Q19" i="171"/>
  <c r="O19" i="171"/>
  <c r="N19" i="171"/>
  <c r="M19" i="171"/>
  <c r="R18" i="171"/>
  <c r="Q18" i="171"/>
  <c r="O18" i="171"/>
  <c r="N18" i="171"/>
  <c r="M18" i="171"/>
  <c r="R17" i="171"/>
  <c r="Q17" i="171"/>
  <c r="O17" i="171"/>
  <c r="N17" i="171"/>
  <c r="M17" i="171"/>
  <c r="R16" i="171"/>
  <c r="Q16" i="171"/>
  <c r="O16" i="171"/>
  <c r="N16" i="171"/>
  <c r="M16" i="171"/>
  <c r="R15" i="171"/>
  <c r="Q15" i="171"/>
  <c r="O15" i="171"/>
  <c r="N15" i="171"/>
  <c r="M15" i="171"/>
  <c r="R14" i="171"/>
  <c r="Q14" i="171"/>
  <c r="O14" i="171"/>
  <c r="N14" i="171"/>
  <c r="M14" i="171"/>
  <c r="R13" i="171"/>
  <c r="Q13" i="171"/>
  <c r="O13" i="171"/>
  <c r="N13" i="171"/>
  <c r="M13" i="171"/>
  <c r="R12" i="171"/>
  <c r="Q12" i="171"/>
  <c r="O12" i="171"/>
  <c r="N12" i="171"/>
  <c r="M12" i="171"/>
  <c r="R11" i="171"/>
  <c r="Q11" i="171"/>
  <c r="O11" i="171"/>
  <c r="N11" i="171"/>
  <c r="M11" i="171"/>
  <c r="R10" i="171"/>
  <c r="Q10" i="171"/>
  <c r="O10" i="171"/>
  <c r="N10" i="171"/>
  <c r="M10" i="171"/>
  <c r="R9" i="171"/>
  <c r="Q9" i="171"/>
  <c r="O9" i="171"/>
  <c r="N9" i="171"/>
  <c r="M9" i="171"/>
  <c r="R8" i="171"/>
  <c r="Q8" i="171"/>
  <c r="O8" i="171"/>
  <c r="N8" i="171"/>
  <c r="M8" i="171"/>
  <c r="R7" i="171"/>
  <c r="Q7" i="171"/>
  <c r="O7" i="171"/>
  <c r="N7" i="171"/>
  <c r="M7" i="171"/>
  <c r="R6" i="171"/>
  <c r="Q6" i="171"/>
  <c r="O6" i="171"/>
  <c r="N6" i="171"/>
  <c r="M6" i="171"/>
  <c r="R5" i="171"/>
  <c r="Q5" i="171"/>
  <c r="O5" i="171"/>
  <c r="N5" i="171"/>
  <c r="M5" i="171"/>
  <c r="R19" i="169" l="1"/>
  <c r="Q19" i="169"/>
  <c r="P19" i="169"/>
  <c r="O19" i="169"/>
  <c r="N19" i="169"/>
  <c r="R18" i="169"/>
  <c r="Q18" i="169"/>
  <c r="P18" i="169"/>
  <c r="O18" i="169"/>
  <c r="N18" i="169"/>
  <c r="R17" i="169"/>
  <c r="Q17" i="169"/>
  <c r="P17" i="169"/>
  <c r="O17" i="169"/>
  <c r="N17" i="169"/>
  <c r="R16" i="169"/>
  <c r="Q16" i="169"/>
  <c r="P16" i="169"/>
  <c r="O16" i="169"/>
  <c r="N16" i="169"/>
  <c r="R15" i="169"/>
  <c r="Q15" i="169"/>
  <c r="P15" i="169"/>
  <c r="O15" i="169"/>
  <c r="N15" i="169"/>
  <c r="R14" i="169"/>
  <c r="Q14" i="169"/>
  <c r="P14" i="169"/>
  <c r="O14" i="169"/>
  <c r="N14" i="169"/>
  <c r="R13" i="169"/>
  <c r="Q13" i="169"/>
  <c r="P13" i="169"/>
  <c r="O13" i="169"/>
  <c r="N13" i="169"/>
  <c r="R12" i="169"/>
  <c r="Q12" i="169"/>
  <c r="P12" i="169"/>
  <c r="O12" i="169"/>
  <c r="N12" i="169"/>
  <c r="R11" i="169"/>
  <c r="Q11" i="169"/>
  <c r="P11" i="169"/>
  <c r="O11" i="169"/>
  <c r="N11" i="169"/>
  <c r="R10" i="169"/>
  <c r="Q10" i="169"/>
  <c r="P10" i="169"/>
  <c r="O10" i="169"/>
  <c r="N10" i="169"/>
  <c r="R9" i="169"/>
  <c r="Q9" i="169"/>
  <c r="P9" i="169"/>
  <c r="O9" i="169"/>
  <c r="N9" i="169"/>
  <c r="R8" i="169"/>
  <c r="Q8" i="169"/>
  <c r="P8" i="169"/>
  <c r="O8" i="169"/>
  <c r="N8" i="169"/>
  <c r="R7" i="169"/>
  <c r="P7" i="169"/>
  <c r="O7" i="169"/>
  <c r="N7" i="169"/>
  <c r="R6" i="169"/>
  <c r="Q6" i="169"/>
  <c r="P6" i="169"/>
  <c r="O6" i="169"/>
  <c r="N6" i="169"/>
  <c r="R5" i="169"/>
  <c r="Q5" i="169"/>
  <c r="P5" i="169"/>
  <c r="O5" i="169"/>
  <c r="N5" i="169"/>
  <c r="M5" i="169"/>
  <c r="M10" i="35" l="1"/>
  <c r="N10" i="35"/>
  <c r="O10" i="35"/>
  <c r="P10" i="35"/>
  <c r="Q10" i="35"/>
  <c r="R10" i="35"/>
  <c r="M11" i="35"/>
  <c r="N11" i="35"/>
  <c r="O11" i="35"/>
  <c r="P11" i="35"/>
  <c r="Q11" i="35"/>
  <c r="R11" i="35"/>
  <c r="M12" i="35"/>
  <c r="N12" i="35"/>
  <c r="O12" i="35"/>
  <c r="P12" i="35"/>
  <c r="Q12" i="35"/>
  <c r="R12" i="35"/>
  <c r="M13" i="35"/>
  <c r="N13" i="35"/>
  <c r="O13" i="35"/>
  <c r="P13" i="35"/>
  <c r="Q13" i="35"/>
  <c r="R13" i="35"/>
  <c r="M14" i="35"/>
  <c r="N14" i="35"/>
  <c r="O14" i="35"/>
  <c r="P14" i="35"/>
  <c r="Q14" i="35"/>
  <c r="R14" i="35"/>
  <c r="M15" i="35"/>
  <c r="N15" i="35"/>
  <c r="O15" i="35"/>
  <c r="P15" i="35"/>
  <c r="Q15" i="35"/>
  <c r="R15" i="35"/>
  <c r="M16" i="35"/>
  <c r="N16" i="35"/>
  <c r="O16" i="35"/>
  <c r="P16" i="35"/>
  <c r="Q16" i="35"/>
  <c r="R16" i="35"/>
  <c r="M17" i="35"/>
  <c r="N17" i="35"/>
  <c r="O17" i="35"/>
  <c r="P17" i="35"/>
  <c r="Q17" i="35"/>
  <c r="R17" i="35"/>
  <c r="M18" i="35"/>
  <c r="N18" i="35"/>
  <c r="O18" i="35"/>
  <c r="P18" i="35"/>
  <c r="Q18" i="35"/>
  <c r="R18" i="35"/>
  <c r="M19" i="35"/>
  <c r="N19" i="35"/>
  <c r="O19" i="35"/>
  <c r="P19" i="35"/>
  <c r="Q19" i="35"/>
  <c r="R19" i="35"/>
  <c r="M20" i="35"/>
  <c r="N20" i="35"/>
  <c r="O20" i="35"/>
  <c r="P20" i="35"/>
  <c r="Q20" i="35"/>
  <c r="R20" i="35"/>
  <c r="M21" i="35"/>
  <c r="N21" i="35"/>
  <c r="O21" i="35"/>
  <c r="P21" i="35"/>
  <c r="Q21" i="35"/>
  <c r="R21" i="35"/>
  <c r="M22" i="35"/>
  <c r="N22" i="35"/>
  <c r="O22" i="35"/>
  <c r="P22" i="35"/>
  <c r="Q22" i="35"/>
  <c r="R22" i="35"/>
  <c r="M23" i="35"/>
  <c r="N23" i="35"/>
  <c r="O23" i="35"/>
  <c r="P23" i="35"/>
  <c r="Q23" i="35"/>
  <c r="R23" i="35"/>
  <c r="M25" i="35"/>
  <c r="N25" i="35"/>
  <c r="O25" i="35"/>
  <c r="P25" i="35"/>
  <c r="Q25" i="35"/>
  <c r="R25" i="35"/>
  <c r="M26" i="35"/>
  <c r="N26" i="35"/>
  <c r="O26" i="35"/>
  <c r="P26" i="35"/>
  <c r="Q26" i="35"/>
  <c r="R26" i="35"/>
  <c r="M27" i="35"/>
  <c r="N27" i="35"/>
  <c r="O27" i="35"/>
  <c r="P27" i="35"/>
  <c r="Q27" i="35"/>
  <c r="R27" i="35"/>
  <c r="M28" i="35"/>
  <c r="N28" i="35"/>
  <c r="O28" i="35"/>
  <c r="P28" i="35"/>
  <c r="Q28" i="35"/>
  <c r="R28" i="35"/>
  <c r="M29" i="35"/>
  <c r="N29" i="35"/>
  <c r="O29" i="35"/>
  <c r="P29" i="35"/>
  <c r="Q29" i="35"/>
  <c r="R29" i="35"/>
  <c r="M30" i="35"/>
  <c r="N30" i="35"/>
  <c r="O30" i="35"/>
  <c r="P30" i="35"/>
  <c r="Q30" i="35"/>
  <c r="R30" i="35"/>
  <c r="M31" i="35"/>
  <c r="N31" i="35"/>
  <c r="O31" i="35"/>
  <c r="P31" i="35"/>
  <c r="Q31" i="35"/>
  <c r="R31" i="35"/>
  <c r="M32" i="35"/>
  <c r="N32" i="35"/>
  <c r="O32" i="35"/>
  <c r="P32" i="35"/>
  <c r="Q32" i="35"/>
  <c r="R32" i="35"/>
  <c r="R9" i="35"/>
  <c r="Q9" i="35"/>
  <c r="P9" i="35"/>
  <c r="O9" i="35"/>
  <c r="N9" i="35"/>
  <c r="M9" i="35"/>
  <c r="R8" i="35"/>
  <c r="Q8" i="35"/>
  <c r="P8" i="35"/>
  <c r="O8" i="35"/>
  <c r="N8" i="35"/>
  <c r="M8" i="35"/>
  <c r="Q7" i="35"/>
  <c r="P7" i="35"/>
  <c r="O7" i="35"/>
  <c r="N7" i="35"/>
  <c r="M7" i="35"/>
  <c r="R6" i="35"/>
  <c r="Q6" i="35"/>
  <c r="P6" i="35"/>
  <c r="O6" i="35"/>
  <c r="N6" i="35"/>
  <c r="M6" i="35"/>
  <c r="R5" i="35"/>
  <c r="Q5" i="35"/>
  <c r="P5" i="35"/>
  <c r="O5" i="35"/>
  <c r="N5" i="35"/>
  <c r="M5" i="35"/>
  <c r="E23" i="32"/>
  <c r="D23" i="32"/>
  <c r="C23" i="32"/>
  <c r="E22" i="32"/>
  <c r="D22" i="32"/>
  <c r="C22" i="32"/>
  <c r="E21" i="32"/>
  <c r="D21" i="32"/>
  <c r="C21" i="32"/>
  <c r="E20" i="32"/>
  <c r="D20" i="32"/>
  <c r="C20" i="32"/>
  <c r="E19" i="32"/>
  <c r="D19" i="32"/>
  <c r="C19" i="32"/>
  <c r="E18" i="32"/>
  <c r="D18" i="32"/>
  <c r="C18" i="32"/>
  <c r="S23" i="33"/>
  <c r="R23" i="33"/>
  <c r="P23" i="33"/>
  <c r="O23" i="33"/>
  <c r="M23" i="33"/>
  <c r="L23" i="33"/>
  <c r="G23" i="33"/>
  <c r="F23" i="33"/>
  <c r="J23" i="33"/>
  <c r="I23" i="33"/>
  <c r="D23" i="33"/>
  <c r="C23" i="33"/>
  <c r="S22" i="33"/>
  <c r="R22" i="33"/>
  <c r="P22" i="33"/>
  <c r="O22" i="33"/>
  <c r="M22" i="33"/>
  <c r="L22" i="33"/>
  <c r="G22" i="33"/>
  <c r="F22" i="33"/>
  <c r="J22" i="33"/>
  <c r="I22" i="33"/>
  <c r="D22" i="33"/>
  <c r="C22" i="33"/>
  <c r="S21" i="33"/>
  <c r="R21" i="33"/>
  <c r="P21" i="33"/>
  <c r="O21" i="33"/>
  <c r="M21" i="33"/>
  <c r="L21" i="33"/>
  <c r="G21" i="33"/>
  <c r="F21" i="33"/>
  <c r="J21" i="33"/>
  <c r="I21" i="33"/>
  <c r="D21" i="33"/>
  <c r="C21" i="33"/>
  <c r="S20" i="33"/>
  <c r="R20" i="33"/>
  <c r="P20" i="33"/>
  <c r="O20" i="33"/>
  <c r="M20" i="33"/>
  <c r="L20" i="33"/>
  <c r="G20" i="33"/>
  <c r="F20" i="33"/>
  <c r="J20" i="33"/>
  <c r="I20" i="33"/>
  <c r="D20" i="33"/>
  <c r="C20" i="33"/>
  <c r="S19" i="33"/>
  <c r="R19" i="33"/>
  <c r="P19" i="33"/>
  <c r="O19" i="33"/>
  <c r="M19" i="33"/>
  <c r="L19" i="33"/>
  <c r="G19" i="33"/>
  <c r="F19" i="33"/>
  <c r="J19" i="33"/>
  <c r="I19" i="33"/>
  <c r="D19" i="33"/>
  <c r="C19" i="33"/>
  <c r="R18" i="33"/>
  <c r="O18" i="33"/>
  <c r="M18" i="33"/>
  <c r="G18" i="33"/>
  <c r="J18" i="33"/>
  <c r="I18" i="33"/>
  <c r="D18" i="33"/>
  <c r="C18" i="33"/>
  <c r="N23" i="32"/>
  <c r="M23" i="32"/>
  <c r="L23" i="32"/>
  <c r="K23" i="32"/>
  <c r="J23" i="32"/>
  <c r="I23" i="32"/>
  <c r="H23" i="32"/>
  <c r="G23" i="32"/>
  <c r="F23" i="32"/>
  <c r="N22" i="32"/>
  <c r="M22" i="32"/>
  <c r="L22" i="32"/>
  <c r="K22" i="32"/>
  <c r="J22" i="32"/>
  <c r="I22" i="32"/>
  <c r="H22" i="32"/>
  <c r="G22" i="32"/>
  <c r="F22" i="32"/>
  <c r="N21" i="32"/>
  <c r="M21" i="32"/>
  <c r="L21" i="32"/>
  <c r="K21" i="32"/>
  <c r="J21" i="32"/>
  <c r="I21" i="32"/>
  <c r="H21" i="32"/>
  <c r="G21" i="32"/>
  <c r="F21" i="32"/>
  <c r="N20" i="32"/>
  <c r="M20" i="32"/>
  <c r="L20" i="32"/>
  <c r="K20" i="32"/>
  <c r="J20" i="32"/>
  <c r="I20" i="32"/>
  <c r="H20" i="32"/>
  <c r="G20" i="32"/>
  <c r="F20" i="32"/>
  <c r="N19" i="32"/>
  <c r="M19" i="32"/>
  <c r="L19" i="32"/>
  <c r="K19" i="32"/>
  <c r="J19" i="32"/>
  <c r="I19" i="32"/>
  <c r="H19" i="32"/>
  <c r="G19" i="32"/>
  <c r="F19" i="32"/>
  <c r="N18" i="32"/>
  <c r="M18" i="32"/>
  <c r="L18" i="32"/>
  <c r="K18" i="32"/>
  <c r="J18" i="32"/>
  <c r="I18" i="32"/>
  <c r="H18" i="32"/>
  <c r="G18" i="32"/>
  <c r="F18" i="32"/>
  <c r="M13" i="31"/>
  <c r="N13" i="31"/>
  <c r="O13" i="31"/>
  <c r="P13" i="31"/>
  <c r="R13" i="31"/>
  <c r="M14" i="31"/>
  <c r="N14" i="31"/>
  <c r="O14" i="31"/>
  <c r="P14" i="31"/>
  <c r="R14" i="31"/>
  <c r="M15" i="31"/>
  <c r="N15" i="31"/>
  <c r="O15" i="31"/>
  <c r="P15" i="31"/>
  <c r="R15" i="31"/>
  <c r="M16" i="31"/>
  <c r="N16" i="31"/>
  <c r="O16" i="31"/>
  <c r="P16" i="31"/>
  <c r="R16" i="31"/>
  <c r="M17" i="31"/>
  <c r="N17" i="31"/>
  <c r="O17" i="31"/>
  <c r="P17" i="31"/>
  <c r="M18" i="31"/>
  <c r="N18" i="31"/>
  <c r="O18" i="31"/>
  <c r="P18" i="31"/>
  <c r="R18" i="31"/>
  <c r="M19" i="31"/>
  <c r="N19" i="31"/>
  <c r="O19" i="31"/>
  <c r="P19" i="31"/>
  <c r="R19" i="31"/>
  <c r="M20" i="31"/>
  <c r="N20" i="31"/>
  <c r="O20" i="31"/>
  <c r="P20" i="31"/>
  <c r="R20" i="31"/>
  <c r="M21" i="31"/>
  <c r="N21" i="31"/>
  <c r="O21" i="31"/>
  <c r="P21" i="31"/>
  <c r="R21" i="31"/>
  <c r="M22" i="31"/>
  <c r="N22" i="31"/>
  <c r="O22" i="31"/>
  <c r="P22" i="31"/>
  <c r="R22" i="31"/>
  <c r="M23" i="31"/>
  <c r="N23" i="31"/>
  <c r="O23" i="31"/>
  <c r="P23" i="31"/>
  <c r="M24" i="31"/>
  <c r="N24" i="31"/>
  <c r="O24" i="31"/>
  <c r="P24" i="31"/>
  <c r="R24" i="31"/>
  <c r="R12" i="31"/>
  <c r="P12" i="31"/>
  <c r="O12" i="31"/>
  <c r="N12" i="31"/>
  <c r="M12" i="31"/>
  <c r="R11" i="31"/>
  <c r="P11" i="31"/>
  <c r="O11" i="31"/>
  <c r="N11" i="31"/>
  <c r="M11" i="31"/>
  <c r="R10" i="31"/>
  <c r="P10" i="31"/>
  <c r="O10" i="31"/>
  <c r="N10" i="31"/>
  <c r="M10" i="31"/>
  <c r="R9" i="31"/>
  <c r="P9" i="31"/>
  <c r="O9" i="31"/>
  <c r="N9" i="31"/>
  <c r="M9" i="31"/>
  <c r="R8" i="31"/>
  <c r="P8" i="31"/>
  <c r="O8" i="31"/>
  <c r="N8" i="31"/>
  <c r="M8" i="31"/>
  <c r="R7" i="31"/>
  <c r="P7" i="31"/>
  <c r="O7" i="31"/>
  <c r="N7" i="31"/>
  <c r="M7" i="31"/>
  <c r="R6" i="31"/>
  <c r="P6" i="31"/>
  <c r="O6" i="31"/>
  <c r="N6" i="31"/>
  <c r="M6" i="31"/>
  <c r="R5" i="31"/>
  <c r="P5" i="31"/>
  <c r="O5" i="31"/>
  <c r="N5" i="31"/>
  <c r="M5" i="31"/>
  <c r="P23" i="30"/>
  <c r="P22" i="30"/>
  <c r="P21" i="30"/>
  <c r="P20" i="30"/>
  <c r="P19" i="30"/>
  <c r="M23" i="30"/>
  <c r="M22" i="30"/>
  <c r="M21" i="30"/>
  <c r="M20" i="30"/>
  <c r="M19" i="30"/>
  <c r="M18" i="30"/>
  <c r="J23" i="30"/>
  <c r="J22" i="30"/>
  <c r="J21" i="30"/>
  <c r="J20" i="30"/>
  <c r="J19" i="30"/>
  <c r="J18" i="30"/>
  <c r="G23" i="30"/>
  <c r="G22" i="30"/>
  <c r="G21" i="30"/>
  <c r="G20" i="30"/>
  <c r="G19" i="30"/>
  <c r="G18" i="30"/>
  <c r="D23" i="30"/>
  <c r="D22" i="30"/>
  <c r="D21" i="30"/>
  <c r="D20" i="30"/>
  <c r="D19" i="30"/>
  <c r="D18" i="30"/>
  <c r="O23" i="30"/>
  <c r="L23" i="30"/>
  <c r="I23" i="30"/>
  <c r="F23" i="30"/>
  <c r="C23" i="30"/>
  <c r="O22" i="30"/>
  <c r="L22" i="30"/>
  <c r="I22" i="30"/>
  <c r="F22" i="30"/>
  <c r="C22" i="30"/>
  <c r="O21" i="30"/>
  <c r="L21" i="30"/>
  <c r="I21" i="30"/>
  <c r="F21" i="30"/>
  <c r="C21" i="30"/>
  <c r="O20" i="30"/>
  <c r="L20" i="30"/>
  <c r="I20" i="30"/>
  <c r="F20" i="30"/>
  <c r="C20" i="30"/>
  <c r="O19" i="30"/>
  <c r="L19" i="30"/>
  <c r="I19" i="30"/>
  <c r="C19" i="30"/>
  <c r="O18" i="30"/>
  <c r="L18" i="30"/>
  <c r="I18" i="30"/>
  <c r="F18" i="30"/>
  <c r="C18" i="30"/>
  <c r="N23" i="29"/>
  <c r="M23" i="29"/>
  <c r="L23" i="29"/>
  <c r="K23" i="29"/>
  <c r="J23" i="29"/>
  <c r="I23" i="29"/>
  <c r="H23" i="29"/>
  <c r="G23" i="29"/>
  <c r="F23" i="29"/>
  <c r="E23" i="29"/>
  <c r="D23" i="29"/>
  <c r="C23" i="29"/>
  <c r="N22" i="29"/>
  <c r="M22" i="29"/>
  <c r="L22" i="29"/>
  <c r="K22" i="29"/>
  <c r="J22" i="29"/>
  <c r="I22" i="29"/>
  <c r="H22" i="29"/>
  <c r="G22" i="29"/>
  <c r="F22" i="29"/>
  <c r="E22" i="29"/>
  <c r="D22" i="29"/>
  <c r="C22" i="29"/>
  <c r="N21" i="29"/>
  <c r="M21" i="29"/>
  <c r="L21" i="29"/>
  <c r="K21" i="29"/>
  <c r="J21" i="29"/>
  <c r="I21" i="29"/>
  <c r="H21" i="29"/>
  <c r="G21" i="29"/>
  <c r="F21" i="29"/>
  <c r="E21" i="29"/>
  <c r="D21" i="29"/>
  <c r="C21" i="29"/>
  <c r="N20" i="29"/>
  <c r="M20" i="29"/>
  <c r="L20" i="29"/>
  <c r="K20" i="29"/>
  <c r="J20" i="29"/>
  <c r="I20" i="29"/>
  <c r="H20" i="29"/>
  <c r="G20" i="29"/>
  <c r="F20" i="29"/>
  <c r="E20" i="29"/>
  <c r="D20" i="29"/>
  <c r="C20" i="29"/>
  <c r="N19" i="29"/>
  <c r="M19" i="29"/>
  <c r="L19" i="29"/>
  <c r="K19" i="29"/>
  <c r="J19" i="29"/>
  <c r="I19" i="29"/>
  <c r="H19" i="29"/>
  <c r="G19" i="29"/>
  <c r="F19" i="29"/>
  <c r="E19" i="29"/>
  <c r="D19" i="29"/>
  <c r="C19" i="29"/>
  <c r="N18" i="29"/>
  <c r="M18" i="29"/>
  <c r="L18" i="29"/>
  <c r="K18" i="29"/>
  <c r="J18" i="29"/>
  <c r="I18" i="29"/>
  <c r="H18" i="29"/>
  <c r="G18" i="29"/>
  <c r="F18" i="29"/>
  <c r="E18" i="29"/>
  <c r="D18" i="29"/>
  <c r="C18" i="29"/>
</calcChain>
</file>

<file path=xl/sharedStrings.xml><?xml version="1.0" encoding="utf-8"?>
<sst xmlns="http://schemas.openxmlformats.org/spreadsheetml/2006/main" count="880" uniqueCount="182">
  <si>
    <t xml:space="preserve"> </t>
  </si>
  <si>
    <t>celkem</t>
  </si>
  <si>
    <t>z toho</t>
  </si>
  <si>
    <t>dívky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</si>
  <si>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</si>
  <si>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</si>
  <si>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</si>
  <si>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</si>
  <si>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</si>
  <si>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</si>
  <si>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</si>
  <si>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</si>
  <si>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Česká republika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</si>
  <si>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</si>
  <si>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</si>
  <si>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</si>
  <si>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</si>
  <si>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</si>
  <si>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</si>
  <si>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</si>
  <si>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</si>
  <si>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</si>
  <si>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</si>
  <si>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</si>
  <si>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</si>
  <si>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</si>
  <si>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</si>
  <si>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MŠMT</t>
  </si>
  <si>
    <t>v tom</t>
  </si>
  <si>
    <t>ostatní</t>
  </si>
  <si>
    <t>.</t>
  </si>
  <si>
    <t>x</t>
  </si>
  <si>
    <t>žáci</t>
  </si>
  <si>
    <r>
      <t>celkem</t>
    </r>
    <r>
      <rPr>
        <vertAlign val="superscript"/>
        <sz val="8"/>
        <color theme="1"/>
        <rFont val="Arial"/>
        <family val="2"/>
        <charset val="238"/>
      </rPr>
      <t>1)</t>
    </r>
  </si>
  <si>
    <t xml:space="preserve">školy </t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</si>
  <si>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Jedna škola může nabízet více druhů/oborů vzdělávání. Součet škol poskytujících denní a ostatní formy vzdělávání tedy nemusí odpovídat celkovému počtu škol v daném školním roce.</t>
    </r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</si>
  <si>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pouze denní forma vzdělávání</t>
    </r>
  </si>
  <si>
    <t>Celkem</t>
  </si>
  <si>
    <t>21 hornictví a hornická geologie, hutnictví a slévárenství</t>
  </si>
  <si>
    <t>23 strojírenství a strojírenská výroba</t>
  </si>
  <si>
    <t>28 technická chemie a chemie silikátů</t>
  </si>
  <si>
    <t>29 potravinářství a potravinářská chemie</t>
  </si>
  <si>
    <t>31 textilní výroba a oděvnictví</t>
  </si>
  <si>
    <t>32 kožedělná a obuvnická výroba a zpracování plastů</t>
  </si>
  <si>
    <t>33 zpracování dřeva a výroba hudebních nástrojů</t>
  </si>
  <si>
    <t>34 polygrafie, zpracování papíru, filmu a fotografie</t>
  </si>
  <si>
    <t>36 stavebnictví, geodézie a kartografie</t>
  </si>
  <si>
    <t>37 doprava a spoje</t>
  </si>
  <si>
    <t>39 speciální a interdisciplinární obory</t>
  </si>
  <si>
    <t>41 zemědělství a lesnictví</t>
  </si>
  <si>
    <t>53 zdravotnictví</t>
  </si>
  <si>
    <t>63 ekonomika a administrativa</t>
  </si>
  <si>
    <t>65 gastronomie, hotelnictví a turismus</t>
  </si>
  <si>
    <t>66 obchod</t>
  </si>
  <si>
    <t>69 osobní a provozní služby</t>
  </si>
  <si>
    <t>75 pedagogika, učitelství a sociální péče</t>
  </si>
  <si>
    <t>82 umění a užité umění</t>
  </si>
  <si>
    <t>16 ekologie a ochrana životního prostředí</t>
  </si>
  <si>
    <t>18 informatické obory</t>
  </si>
  <si>
    <t>43 veterinářství a veterinární prevence</t>
  </si>
  <si>
    <t>64 podnikání v oborech, odvětví</t>
  </si>
  <si>
    <t>68 právo, právní a veřejnosprávní činnost</t>
  </si>
  <si>
    <t>72 publicistika, knihovnictví a informatika</t>
  </si>
  <si>
    <t>78 obecně odborná příprava</t>
  </si>
  <si>
    <r>
      <t>celkem</t>
    </r>
    <r>
      <rPr>
        <vertAlign val="superscript"/>
        <sz val="8"/>
        <rFont val="Arial"/>
        <family val="2"/>
        <charset val="238"/>
      </rPr>
      <t>1)</t>
    </r>
  </si>
  <si>
    <t>2017/18</t>
  </si>
  <si>
    <t>chlapci</t>
  </si>
  <si>
    <t>počet</t>
  </si>
  <si>
    <r>
      <t>%</t>
    </r>
    <r>
      <rPr>
        <vertAlign val="superscript"/>
        <sz val="8"/>
        <color theme="1"/>
        <rFont val="Arial"/>
        <family val="2"/>
        <charset val="238"/>
      </rPr>
      <t>2)</t>
    </r>
  </si>
  <si>
    <t>běžné</t>
  </si>
  <si>
    <t>denní</t>
  </si>
  <si>
    <t>-</t>
  </si>
  <si>
    <t>podle pohlaví</t>
  </si>
  <si>
    <t>2018/19</t>
  </si>
  <si>
    <t>Území</t>
  </si>
  <si>
    <t>abs.</t>
  </si>
  <si>
    <t>v %</t>
  </si>
  <si>
    <t>zpět na obsah</t>
  </si>
  <si>
    <t>Školy</t>
  </si>
  <si>
    <t>Školní 
rok</t>
  </si>
  <si>
    <t>Školní rok</t>
  </si>
  <si>
    <t>Žáci</t>
  </si>
  <si>
    <r>
      <t>%</t>
    </r>
    <r>
      <rPr>
        <vertAlign val="superscript"/>
        <sz val="8"/>
        <color theme="1"/>
        <rFont val="Arial"/>
        <family val="2"/>
        <charset val="238"/>
      </rPr>
      <t>3)</t>
    </r>
  </si>
  <si>
    <t>Nově přijatí do 1. ročníku</t>
  </si>
  <si>
    <t>speciální</t>
  </si>
  <si>
    <t>podle formy vzdělávání</t>
  </si>
  <si>
    <t>zkrácené
studium</t>
  </si>
  <si>
    <t>denní vzděl.</t>
  </si>
  <si>
    <t xml:space="preserve">ostatní </t>
  </si>
  <si>
    <t>Obec</t>
  </si>
  <si>
    <t>Jiný resort</t>
  </si>
  <si>
    <t>Kraj</t>
  </si>
  <si>
    <t>Soukromý subjekt</t>
  </si>
  <si>
    <t>Církev</t>
  </si>
  <si>
    <t>Skupiny oborů vzdělání 
(KKOV)</t>
  </si>
  <si>
    <t>26 elektrotechnika, telekom. 
a výpočetní technika</t>
  </si>
  <si>
    <r>
      <t>Třídy</t>
    </r>
    <r>
      <rPr>
        <vertAlign val="superscript"/>
        <sz val="8"/>
        <color theme="1"/>
        <rFont val="Arial"/>
        <family val="2"/>
        <charset val="238"/>
      </rPr>
      <t>2)</t>
    </r>
  </si>
  <si>
    <t>26 elektrotechnika, telekom. a výp. techn.</t>
  </si>
  <si>
    <r>
      <t>Třídy</t>
    </r>
    <r>
      <rPr>
        <vertAlign val="superscript"/>
        <sz val="8"/>
        <color theme="1"/>
        <rFont val="Arial"/>
        <family val="2"/>
        <charset val="238"/>
      </rPr>
      <t>1)</t>
    </r>
  </si>
  <si>
    <t>Školy poskytující</t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</si>
  <si>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pouze denní forma vzdělávání</t>
    </r>
  </si>
  <si>
    <t>z toho v rámci 
zkráceného studia</t>
  </si>
  <si>
    <t>z toho v rámci zkráceného studia</t>
  </si>
  <si>
    <r>
      <rPr>
        <i/>
        <vertAlign val="superscript"/>
        <sz val="8"/>
        <rFont val="Arial"/>
        <family val="2"/>
        <charset val="238"/>
      </rPr>
      <t>3)</t>
    </r>
    <r>
      <rPr>
        <i/>
        <sz val="8"/>
        <rFont val="Arial"/>
        <family val="2"/>
        <charset val="238"/>
      </rPr>
      <t xml:space="preserve"> pouze denní forma vzdělávání</t>
    </r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</si>
  <si>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ostatní formy vzdělávání zahrnují večerní, dálkovou, distanční a kombinovanou formu vzdělávání</t>
    </r>
  </si>
  <si>
    <t>Absolventi</t>
  </si>
  <si>
    <t>MŠMT nebo jiný resort</t>
  </si>
  <si>
    <t>21 hornictví, hutnictví a slévárenství</t>
  </si>
  <si>
    <r>
      <t>Školy</t>
    </r>
    <r>
      <rPr>
        <vertAlign val="superscript"/>
        <sz val="8"/>
        <rFont val="Arial"/>
        <family val="2"/>
        <charset val="238"/>
      </rPr>
      <t>1)</t>
    </r>
  </si>
  <si>
    <t>2019/20</t>
  </si>
  <si>
    <r>
      <t>%</t>
    </r>
    <r>
      <rPr>
        <vertAlign val="superscript"/>
        <sz val="8"/>
        <rFont val="Arial"/>
        <family val="2"/>
        <charset val="238"/>
      </rPr>
      <t>2)</t>
    </r>
  </si>
  <si>
    <r>
      <t>Třídy</t>
    </r>
    <r>
      <rPr>
        <vertAlign val="superscript"/>
        <sz val="8"/>
        <rFont val="Arial"/>
        <family val="2"/>
        <charset val="238"/>
      </rPr>
      <t>3)</t>
    </r>
  </si>
  <si>
    <r>
      <t>ostatní formy</t>
    </r>
    <r>
      <rPr>
        <vertAlign val="superscript"/>
        <sz val="8"/>
        <rFont val="Arial"/>
        <family val="2"/>
        <charset val="238"/>
      </rPr>
      <t>2)</t>
    </r>
  </si>
  <si>
    <t>denní 
vzděl.</t>
  </si>
  <si>
    <t>ostatní
vzděl.</t>
  </si>
  <si>
    <r>
      <t>denní 
vzděl.</t>
    </r>
    <r>
      <rPr>
        <vertAlign val="superscript"/>
        <sz val="8"/>
        <color theme="1"/>
        <rFont val="Arial"/>
        <family val="2"/>
        <charset val="238"/>
      </rPr>
      <t>2)</t>
    </r>
  </si>
  <si>
    <r>
      <t>ostatní
vzděl.</t>
    </r>
    <r>
      <rPr>
        <vertAlign val="superscript"/>
        <sz val="8"/>
        <color theme="1"/>
        <rFont val="Arial"/>
        <family val="2"/>
        <charset val="238"/>
      </rPr>
      <t>2)</t>
    </r>
  </si>
  <si>
    <t xml:space="preserve">Upozornění: odlišné období časové řady z důvodu dostupnosti dat o absolventech </t>
  </si>
  <si>
    <t>3.2 Střední školy poskytující odborné vzdělávání (bez nástavbového studia)</t>
  </si>
  <si>
    <t>3 Střední vzdělávání</t>
  </si>
  <si>
    <t>Střední odborné vzdělávání s výučním listem</t>
  </si>
  <si>
    <t>Střední odborné vzdělávání s maturitní zkouškou</t>
  </si>
  <si>
    <t>MŠMT – Ministerstvo školství, mládeže a tělovýchovy</t>
  </si>
  <si>
    <t>Meziroční změna
(18/19–19/20)</t>
  </si>
  <si>
    <t>Změna za 5 let 
(14/15–19/20)</t>
  </si>
  <si>
    <t>Změna za 10 let 
(09/10–19/20)</t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</si>
  <si>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podíl na celkovém počtu žáků v daném kraji</t>
    </r>
  </si>
  <si>
    <r>
      <rPr>
        <i/>
        <vertAlign val="superscript"/>
        <sz val="8"/>
        <rFont val="Arial"/>
        <family val="2"/>
        <charset val="238"/>
      </rPr>
      <t xml:space="preserve">3) </t>
    </r>
    <r>
      <rPr>
        <i/>
        <sz val="8"/>
        <rFont val="Arial"/>
        <family val="2"/>
        <charset val="238"/>
      </rPr>
      <t>podíl ze všech žáků středního odborného vzdělávání s maturitní zkouškou v daném kraji</t>
    </r>
  </si>
  <si>
    <t>ZNAČKY POUŽITÉ V TABULKÁCH PUBLIKACE</t>
  </si>
  <si>
    <t>ležatá čárka na místě čísla značí, že se jev nevyskytoval</t>
  </si>
  <si>
    <t>tečka na místě čísla značí, že údaj není k dispozici nebo je nespolehlivý</t>
  </si>
  <si>
    <t>ležatý křížek na místě čísla značí, že zápis není možný z logických důvodů</t>
  </si>
  <si>
    <t>2020/21</t>
  </si>
  <si>
    <t>Meziroční změna
(19/20–20/21)</t>
  </si>
  <si>
    <t>Změna za 5 let 
(15/16–20/21)</t>
  </si>
  <si>
    <t>Změna za 10 let 
(10/11–20/21)</t>
  </si>
  <si>
    <r>
      <t>Tab. 3.2.2: Střední školy poskytující odborné vzdělání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v krajském srovnání –</t>
    </r>
    <r>
      <rPr>
        <b/>
        <sz val="10"/>
        <color theme="1"/>
        <rFont val="Arial"/>
        <family val="2"/>
        <charset val="238"/>
      </rPr>
      <t xml:space="preserve"> počet škol, </t>
    </r>
    <r>
      <rPr>
        <sz val="10"/>
        <color theme="1"/>
        <rFont val="Arial"/>
        <family val="2"/>
        <charset val="238"/>
      </rPr>
      <t>v časové řadě 2010/11–2020/21</t>
    </r>
  </si>
  <si>
    <r>
      <t>Tab. 3.2.3: Střední školy poskytující odborné vzdělání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v krajském srovnání –</t>
    </r>
    <r>
      <rPr>
        <b/>
        <sz val="10"/>
        <color theme="1"/>
        <rFont val="Arial"/>
        <family val="2"/>
        <charset val="238"/>
      </rPr>
      <t xml:space="preserve"> počet žáků, </t>
    </r>
    <r>
      <rPr>
        <sz val="10"/>
        <color theme="1"/>
        <rFont val="Arial"/>
        <family val="2"/>
        <charset val="238"/>
      </rPr>
      <t>v časové řadě 2010/11–2020/21</t>
    </r>
  </si>
  <si>
    <r>
      <t>Tab. 3.2.4: Střední školy poskytující odborné vzdělání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v krajském srovnání –</t>
    </r>
    <r>
      <rPr>
        <b/>
        <sz val="10"/>
        <color theme="1"/>
        <rFont val="Arial"/>
        <family val="2"/>
        <charset val="238"/>
      </rPr>
      <t xml:space="preserve"> počet nově přijatých žáků do 1. ročníku, </t>
    </r>
    <r>
      <rPr>
        <sz val="10"/>
        <color theme="1"/>
        <rFont val="Arial"/>
        <family val="2"/>
        <charset val="238"/>
      </rPr>
      <t>v časové řadě 2010/11–2020/21</t>
    </r>
  </si>
  <si>
    <r>
      <t>Tab. 3.2.5: Střední školy poskytující odborné vzdělání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v krajském srovnání –</t>
    </r>
    <r>
      <rPr>
        <b/>
        <sz val="10"/>
        <color theme="1"/>
        <rFont val="Arial"/>
        <family val="2"/>
        <charset val="238"/>
      </rPr>
      <t xml:space="preserve"> počet absolventů, </t>
    </r>
    <r>
      <rPr>
        <sz val="10"/>
        <color theme="1"/>
        <rFont val="Arial"/>
        <family val="2"/>
        <charset val="238"/>
      </rPr>
      <t>v časové řadě 2009/10–2019/20</t>
    </r>
  </si>
  <si>
    <t>denní forma</t>
  </si>
  <si>
    <r>
      <t>Tab. 3.2.1: Střední školy poskytující odborné vzdělávání</t>
    </r>
    <r>
      <rPr>
        <b/>
        <vertAlign val="superscript"/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– školy, třídy, žáci, nově přijatí a absolventi podle genderu a formy vzdělání,</t>
    </r>
    <r>
      <rPr>
        <sz val="10"/>
        <color theme="1"/>
        <rFont val="Arial"/>
        <family val="2"/>
        <charset val="238"/>
      </rPr>
      <t xml:space="preserve"> v časové řadě 2010/11–2020/21</t>
    </r>
  </si>
  <si>
    <t>z toho běžné</t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</si>
  <si>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Jedna škola může nabízet více druhů odborného vzdělávání (s výučním listem nebo s maturitní zkouškou). Součet škol tak nemusí odpovídat celkovému počtu škol.</t>
    </r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</si>
  <si>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pouze třídy v denní formě vzdělávání</t>
    </r>
  </si>
  <si>
    <t xml:space="preserve">z toho </t>
  </si>
  <si>
    <t>ostatní formy</t>
  </si>
  <si>
    <r>
      <t>Třídy</t>
    </r>
    <r>
      <rPr>
        <vertAlign val="superscript"/>
        <sz val="8"/>
        <rFont val="Arial"/>
        <family val="2"/>
        <charset val="238"/>
      </rPr>
      <t>2)</t>
    </r>
  </si>
  <si>
    <t xml:space="preserve">Žáci </t>
  </si>
  <si>
    <t>Poznámka: Do odborného vzdělávání se řadí střední vzdělávání bez výučního listu a maturitní zkoušky, střední vzdělávání s výučním listem, odborné střední vzdělávání s maturitní zkouškou a nástavbové studium.</t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</si>
  <si>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bez zohlednění poskytování nástavbového studia, zahrnuje tedy: střední vzdělávání bez výučního listu a bez maturitní zkoušky, střední vzdělávání s výučním listem (včetně zkráceného), střední vzdělávání s maturitní zkouškou (včetně zkráceného)</t>
    </r>
  </si>
  <si>
    <r>
      <t>školy</t>
    </r>
    <r>
      <rPr>
        <vertAlign val="superscript"/>
        <sz val="8"/>
        <color indexed="8"/>
        <rFont val="Arial"/>
        <family val="2"/>
        <charset val="238"/>
      </rPr>
      <t>1)</t>
    </r>
  </si>
  <si>
    <r>
      <rPr>
        <i/>
        <vertAlign val="superscript"/>
        <sz val="8"/>
        <rFont val="Arial"/>
        <family val="2"/>
        <charset val="238"/>
      </rPr>
      <t xml:space="preserve">2) </t>
    </r>
    <r>
      <rPr>
        <i/>
        <sz val="8"/>
        <rFont val="Arial"/>
        <family val="2"/>
        <charset val="238"/>
      </rPr>
      <t>podíl ze všech žáků středního odborného vzdělávání s výučním listem v daném školním roce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</si>
  <si>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bez zohlednění zkráceného studia (jedna škola může zajišťovat oba druhy vzdělávání)</t>
    </r>
  </si>
  <si>
    <r>
      <rPr>
        <i/>
        <vertAlign val="superscript"/>
        <sz val="8"/>
        <rFont val="Arial"/>
        <family val="2"/>
        <charset val="238"/>
      </rPr>
      <t xml:space="preserve">2) </t>
    </r>
    <r>
      <rPr>
        <i/>
        <sz val="8"/>
        <rFont val="Arial"/>
        <family val="2"/>
        <charset val="238"/>
      </rPr>
      <t>podíl ze všech žáků středního odborného vzdělávání s maturitní zkouškou v daném školním roce</t>
    </r>
  </si>
  <si>
    <t>Tab. 3.2.1: Střední školy poskytující odborné vzdělávání – školy, třídy, žáci, nově přijatí a absolventi podle genderu a formy vzdělání, v časové řadě 2010/11–2020/21</t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</si>
  <si>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bez zohlednění zkráceného studia</t>
    </r>
  </si>
  <si>
    <r>
      <t>Tab. 3.2.6: Střední vzdělávání (bez výučního listu a bez maturitní zkoušky) – školy, třídy, žáci, nově přijatí a absolventi,</t>
    </r>
    <r>
      <rPr>
        <sz val="10"/>
        <color theme="1"/>
        <rFont val="Arial"/>
        <family val="2"/>
        <charset val="238"/>
      </rPr>
      <t xml:space="preserve"> v časové řadě 2010/11–2020/21</t>
    </r>
  </si>
  <si>
    <r>
      <t xml:space="preserve">Tab. 3.2.14: Střední odborné vzdělávání s maturitní zkouškou </t>
    </r>
    <r>
      <rPr>
        <sz val="10"/>
        <color theme="1"/>
        <rFont val="Arial"/>
        <family val="2"/>
        <charset val="238"/>
      </rPr>
      <t xml:space="preserve">v krajském srovnání – </t>
    </r>
    <r>
      <rPr>
        <b/>
        <sz val="10"/>
        <color theme="1"/>
        <rFont val="Arial"/>
        <family val="2"/>
        <charset val="238"/>
      </rPr>
      <t>školy, třídy a žáci,</t>
    </r>
    <r>
      <rPr>
        <sz val="10"/>
        <color theme="1"/>
        <rFont val="Arial"/>
        <family val="2"/>
        <charset val="238"/>
      </rPr>
      <t xml:space="preserve"> ve školním roce 2020/21</t>
    </r>
  </si>
  <si>
    <r>
      <rPr>
        <b/>
        <sz val="10"/>
        <color theme="1"/>
        <rFont val="Arial"/>
        <family val="2"/>
        <charset val="238"/>
      </rPr>
      <t>Tab. 3.2.13: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Střední odborné vzdělávání s maturitní zkouškou</t>
    </r>
    <r>
      <rPr>
        <sz val="10"/>
        <color theme="1"/>
        <rFont val="Arial"/>
        <family val="2"/>
        <charset val="238"/>
      </rPr>
      <t xml:space="preserve"> – žáci podle skupin oborů vzdělávání, v časové řadě 2010/11–2020/21</t>
    </r>
  </si>
  <si>
    <r>
      <t xml:space="preserve">Tab. 3.2.12: Střední odborné vzdělávání s maturitní zkouškou </t>
    </r>
    <r>
      <rPr>
        <sz val="10"/>
        <color theme="1"/>
        <rFont val="Arial"/>
        <family val="2"/>
        <charset val="238"/>
      </rPr>
      <t xml:space="preserve">podle zřizovatele školy – </t>
    </r>
    <r>
      <rPr>
        <b/>
        <sz val="10"/>
        <color theme="1"/>
        <rFont val="Arial"/>
        <family val="2"/>
        <charset val="238"/>
      </rPr>
      <t>školy a žáci,</t>
    </r>
    <r>
      <rPr>
        <sz val="10"/>
        <color theme="1"/>
        <rFont val="Arial"/>
        <family val="2"/>
        <charset val="238"/>
      </rPr>
      <t xml:space="preserve"> v časové řadě 2009/10–2019/10</t>
    </r>
  </si>
  <si>
    <r>
      <t>Tab. 3.2.11: Střední odborné vzdělávání s maturitní zkouškou –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školy, třídy, žáci, nově přijatí a absolventi,</t>
    </r>
    <r>
      <rPr>
        <sz val="10"/>
        <color theme="1"/>
        <rFont val="Arial"/>
        <family val="2"/>
        <charset val="238"/>
      </rPr>
      <t xml:space="preserve"> v časové řadě 2010/11–2020/21</t>
    </r>
  </si>
  <si>
    <r>
      <t>Tab. 3.2.10: Střední odborné vzdělávání s výučním listem</t>
    </r>
    <r>
      <rPr>
        <b/>
        <vertAlign val="superscript"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v krajském srovnání – </t>
    </r>
    <r>
      <rPr>
        <b/>
        <sz val="10"/>
        <color theme="1"/>
        <rFont val="Arial"/>
        <family val="2"/>
        <charset val="238"/>
      </rPr>
      <t>školy, třídy a žáci,</t>
    </r>
    <r>
      <rPr>
        <sz val="10"/>
        <color theme="1"/>
        <rFont val="Arial"/>
        <family val="2"/>
        <charset val="238"/>
      </rPr>
      <t xml:space="preserve"> v časové řadě 2010/11–2020/21</t>
    </r>
  </si>
  <si>
    <r>
      <rPr>
        <b/>
        <sz val="10"/>
        <color theme="1"/>
        <rFont val="Arial"/>
        <family val="2"/>
        <charset val="238"/>
      </rPr>
      <t>Tab. 3.2.9: Střední odborné vzdělávání s výučním listem</t>
    </r>
    <r>
      <rPr>
        <sz val="10"/>
        <color theme="1"/>
        <rFont val="Arial"/>
        <family val="2"/>
        <charset val="238"/>
      </rPr>
      <t xml:space="preserve"> –</t>
    </r>
    <r>
      <rPr>
        <b/>
        <sz val="10"/>
        <color theme="1"/>
        <rFont val="Arial"/>
        <family val="2"/>
        <charset val="238"/>
      </rPr>
      <t xml:space="preserve"> žáci podle skupin oborů vzdělávání, </t>
    </r>
    <r>
      <rPr>
        <sz val="10"/>
        <color theme="1"/>
        <rFont val="Arial"/>
        <family val="2"/>
        <charset val="238"/>
      </rPr>
      <t>v časové řadě 2010/11–2020/21</t>
    </r>
  </si>
  <si>
    <r>
      <t xml:space="preserve">Tab. 3.2.8: Střední odborné vzdělávání s výučním listem </t>
    </r>
    <r>
      <rPr>
        <sz val="10"/>
        <color theme="1"/>
        <rFont val="Arial"/>
        <family val="2"/>
        <charset val="238"/>
      </rPr>
      <t xml:space="preserve">podle zřizovatele školy – </t>
    </r>
    <r>
      <rPr>
        <b/>
        <sz val="10"/>
        <color theme="1"/>
        <rFont val="Arial"/>
        <family val="2"/>
        <charset val="238"/>
      </rPr>
      <t>školy a žáci,</t>
    </r>
    <r>
      <rPr>
        <sz val="10"/>
        <color theme="1"/>
        <rFont val="Arial"/>
        <family val="2"/>
        <charset val="238"/>
      </rPr>
      <t xml:space="preserve"> v časové řadě 2010/11–2020/21</t>
    </r>
  </si>
  <si>
    <r>
      <t>Tab. 3.2.7: Střední odborné vzdělávání s výučním listem – školy, třídy, žáci, nově přijatí a absolventi,</t>
    </r>
    <r>
      <rPr>
        <sz val="10"/>
        <color theme="1"/>
        <rFont val="Arial"/>
        <family val="2"/>
        <charset val="238"/>
      </rPr>
      <t xml:space="preserve"> v časové řadě 2010/11–2020/21</t>
    </r>
  </si>
  <si>
    <t>Tab. 3.2.2: Střední školy poskytující odborné vzdělání v krajském srovnání – počet škol, v časové řadě 2010/11–2020/21</t>
  </si>
  <si>
    <t>Tab. 3.2.3: Střední školy poskytující odborné vzdělání v krajském srovnání – počet žáků, v časové řadě 2010/11–2020/21</t>
  </si>
  <si>
    <t>Tab. 3.2.4: Střední školy poskytující odborné vzdělání v krajském srovnání – počet nově přijatých žáků do 1. ročníku, v časové řadě 2010/11–2020/21</t>
  </si>
  <si>
    <t>Tab. 3.2.5: Střední školy poskytující odborné vzdělání v krajském srovnání – počet absolventů, v časové řadě 2009/10–2019/20</t>
  </si>
  <si>
    <t>Tab. 3.2.7: Střední odborné vzdělávání s výučním listem – školy, třídy, žáci, nově přijatí a absolventi, v časové řadě 2010/11–2020/21</t>
  </si>
  <si>
    <t>Tab. 3.2.8: Střední odborné vzdělávání s výučním listem podle zřizovatele školy – školy a žáci, v časové řadě 2010/11–2020/21</t>
  </si>
  <si>
    <t>Tab. 3.2.9: Střední odborné vzdělávání s výučním listem – žáci podle skupin oborů vzdělávání, v časové řadě 2010/11–2020/21</t>
  </si>
  <si>
    <t>Tab. 3.2.10: Střední odborné vzdělávání s výučním listem v krajském srovnání – školy, třídy a žáci, v časové řadě 2010/11–2020/21</t>
  </si>
  <si>
    <t>Tab. 3.2.11: Střední odborné vzdělávání s maturitní zkouškou – školy, třídy, žáci, nově přijatí a absolventi, v časové řadě 2010/11–2020/21</t>
  </si>
  <si>
    <t>Tab. 3.2.12: Střední odborné vzdělávání s maturitní zkouškou podle zřizovatele školy – školy a žáci, v časové řadě 2010/11–2020/21</t>
  </si>
  <si>
    <t>Tab. 3.2.13: Střední odborné vzdělávání s maturitní zkouškou – žáci podle skupin oborů vzdělávání, v časové řadě 2010/11–2020/21</t>
  </si>
  <si>
    <t>Tab. 3.2.14: Střední odborné vzdělávání s maturitní zkouškou v krajském srovnání – školy, třídy a žáci, ve školním roce 2020/21</t>
  </si>
  <si>
    <t>Tab. 3.2.6: Střední vzdělávání (bez výučního listu a bez maturitní zkoušky) – školy, třídy, žáci, nově přijatí a absolventi, v časové řadě 2010/11–2020/21</t>
  </si>
  <si>
    <t>Český statistický úřad: Školy a školská zařízení za školní rok 2020/2021</t>
  </si>
  <si>
    <t>X</t>
  </si>
  <si>
    <t>Zdroj dat: Ministerstvo školství, mládeže a tělovýchovy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</si>
</sst>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#,##0\ &quot;Kč&quot;;\-#,##0\ &quot;Kč&quot;"/>
    <numFmt numFmtId="7" formatCode="#,##0.00\ &quot;Kč&quot;;\-#,##0.00\ &quot;Kč&quot;"/>
    <numFmt numFmtId="164" formatCode="_-* #,##0.00\ _K_č_-;\-* #,##0.00\ _K_č_-;_-* &quot;-&quot;??\ _K_č_-;_-@_-"/>
    <numFmt numFmtId="165" formatCode="#,##0_ ;\-#,##0\ "/>
    <numFmt numFmtId="166" formatCode="#,##0_ ;[Red]\-#,##0\ ;\–\ "/>
    <numFmt numFmtId="167" formatCode="0.0%"/>
    <numFmt numFmtId="168" formatCode="&quot;Kč&quot;#,##0_);\(&quot;Kč&quot;#,##0\)"/>
    <numFmt numFmtId="169" formatCode="_(* #,##0.00_);_(* \(#,##0.00\);_(* &quot;-&quot;??_);_(@_)"/>
    <numFmt numFmtId="170" formatCode="&quot;Kč&quot;#,##0.00_);\(&quot;Kč&quot;#,##0.00\)"/>
    <numFmt numFmtId="171" formatCode="#,##0_ ;\-#,##0\ ;\–\ "/>
  </numFmts>
  <fonts count="4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sz val="7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9"/>
      <color theme="1"/>
      <name val="Tahoma"/>
      <family val="2"/>
      <charset val="238"/>
    </font>
    <font>
      <i/>
      <vertAlign val="superscript"/>
      <sz val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</font>
    <font>
      <sz val="10"/>
      <name val="Arial Narrow"/>
      <family val="2"/>
      <charset val="238"/>
    </font>
    <font>
      <sz val="11"/>
      <color theme="0"/>
      <name val="Calibri"/>
      <family val="2"/>
      <charset val="238"/>
      <scheme val="minor"/>
    </font>
    <font>
      <b/>
      <i/>
      <sz val="8"/>
      <color theme="1"/>
      <name val="Arial"/>
      <family val="2"/>
      <charset val="238"/>
    </font>
    <font>
      <b/>
      <sz val="10"/>
      <color rgb="FFC0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92D05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9"/>
      <color theme="0"/>
      <name val="Tahoma"/>
      <family val="2"/>
      <charset val="238"/>
    </font>
    <font>
      <u/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9"/>
      <color rgb="FF000000"/>
      <name val="Tahoma"/>
      <family val="2"/>
      <charset val="238"/>
    </font>
    <font>
      <sz val="8"/>
      <color rgb="FF0070C0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1"/>
      <color rgb="FFC00000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i/>
      <sz val="10"/>
      <color rgb="FFC00000"/>
      <name val="Arial"/>
      <family val="2"/>
      <charset val="238"/>
    </font>
    <font>
      <vertAlign val="superscript"/>
      <sz val="8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DCDB"/>
        <bgColor indexed="64"/>
      </patternFill>
    </fill>
  </fills>
  <borders count="119">
    <border>
      <left/>
      <right/>
      <top/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/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88">
    <xf numFmtId="0" fontId="0" fillId="0" borderId="0"/>
    <xf numFmtId="3" fontId="5" fillId="0" borderId="0"/>
    <xf numFmtId="0" fontId="5" fillId="0" borderId="0" applyBorder="0" applyProtection="0"/>
    <xf numFmtId="10" fontId="5" fillId="2" borderId="0" applyFont="0" applyFill="0" applyBorder="0" applyAlignment="0" applyProtection="0"/>
    <xf numFmtId="0" fontId="5" fillId="2" borderId="24" applyNumberFormat="0" applyFont="0" applyBorder="0" applyAlignment="0" applyProtection="0"/>
    <xf numFmtId="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2" borderId="0" applyFont="0" applyFill="0" applyBorder="0" applyAlignment="0" applyProtection="0"/>
    <xf numFmtId="4" fontId="5" fillId="2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2" borderId="0" applyFont="0" applyFill="0" applyBorder="0" applyAlignment="0" applyProtection="0"/>
    <xf numFmtId="2" fontId="5" fillId="0" borderId="0" applyFont="0" applyFill="0" applyBorder="0" applyAlignment="0" applyProtection="0"/>
    <xf numFmtId="0" fontId="12" fillId="0" borderId="0" applyNumberFormat="0" applyFont="0" applyFill="0" applyAlignment="0" applyProtection="0"/>
    <xf numFmtId="0" fontId="13" fillId="0" borderId="0" applyNumberFormat="0" applyFont="0" applyFill="0" applyAlignment="0" applyProtection="0"/>
    <xf numFmtId="7" fontId="5" fillId="2" borderId="0" applyFont="0" applyFill="0" applyBorder="0" applyAlignment="0" applyProtection="0"/>
    <xf numFmtId="7" fontId="5" fillId="2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2" borderId="0" applyFont="0" applyFill="0" applyBorder="0" applyAlignment="0" applyProtection="0"/>
    <xf numFmtId="5" fontId="5" fillId="2" borderId="0" applyFont="0" applyFill="0" applyBorder="0" applyAlignment="0" applyProtection="0"/>
    <xf numFmtId="5" fontId="5" fillId="0" borderId="0" applyFont="0" applyFill="0" applyBorder="0" applyAlignment="0" applyProtection="0"/>
    <xf numFmtId="0" fontId="5" fillId="0" borderId="0" applyBorder="0" applyProtection="0">
      <alignment vertical="top"/>
    </xf>
    <xf numFmtId="0" fontId="14" fillId="0" borderId="0"/>
    <xf numFmtId="3" fontId="5" fillId="0" borderId="0" applyBorder="0" applyProtection="0">
      <alignment wrapText="1"/>
    </xf>
    <xf numFmtId="3" fontId="5" fillId="0" borderId="0" applyBorder="0" applyProtection="0">
      <alignment wrapText="1"/>
    </xf>
    <xf numFmtId="3" fontId="5" fillId="0" borderId="0" applyBorder="0" applyProtection="0">
      <alignment wrapText="1"/>
    </xf>
    <xf numFmtId="0" fontId="5" fillId="0" borderId="0">
      <alignment vertical="top"/>
    </xf>
    <xf numFmtId="0" fontId="5" fillId="0" borderId="0" applyBorder="0" applyProtection="0"/>
    <xf numFmtId="0" fontId="5" fillId="0" borderId="0">
      <alignment vertical="top"/>
    </xf>
    <xf numFmtId="0" fontId="5" fillId="0" borderId="0">
      <alignment vertical="top"/>
    </xf>
    <xf numFmtId="0" fontId="5" fillId="0" borderId="0" applyBorder="0" applyProtection="0"/>
    <xf numFmtId="0" fontId="5" fillId="0" borderId="0" applyBorder="0" applyProtection="0"/>
    <xf numFmtId="3" fontId="5" fillId="0" borderId="0" applyBorder="0" applyProtection="0">
      <alignment wrapText="1"/>
    </xf>
    <xf numFmtId="0" fontId="5" fillId="0" borderId="0" applyBorder="0" applyProtection="0">
      <alignment vertical="center" wrapText="1"/>
    </xf>
    <xf numFmtId="0" fontId="15" fillId="0" borderId="0" applyBorder="0" applyProtection="0">
      <alignment vertical="center" wrapText="1"/>
    </xf>
    <xf numFmtId="3" fontId="5" fillId="0" borderId="0" applyBorder="0" applyProtection="0"/>
    <xf numFmtId="0" fontId="14" fillId="0" borderId="0"/>
    <xf numFmtId="3" fontId="5" fillId="0" borderId="0" applyBorder="0" applyProtection="0">
      <alignment wrapText="1"/>
    </xf>
    <xf numFmtId="0" fontId="5" fillId="0" borderId="0" applyBorder="0" applyProtection="0">
      <alignment vertical="center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 applyBorder="0" applyProtection="0"/>
    <xf numFmtId="0" fontId="1" fillId="0" borderId="0"/>
    <xf numFmtId="0" fontId="1" fillId="0" borderId="0"/>
    <xf numFmtId="0" fontId="14" fillId="0" borderId="0" applyBorder="0">
      <alignment vertical="top"/>
    </xf>
    <xf numFmtId="2" fontId="5" fillId="0" borderId="0" applyFont="0" applyFill="0" applyBorder="0" applyAlignment="0" applyProtection="0"/>
    <xf numFmtId="2" fontId="5" fillId="2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24" applyNumberFormat="0" applyFont="0" applyBorder="0" applyAlignment="0" applyProtection="0"/>
    <xf numFmtId="0" fontId="12" fillId="0" borderId="0" applyNumberFormat="0" applyFill="0" applyBorder="0" applyAlignment="0" applyProtection="0"/>
    <xf numFmtId="0" fontId="12" fillId="2" borderId="0" applyNumberFormat="0" applyFont="0" applyFill="0" applyAlignment="0" applyProtection="0"/>
    <xf numFmtId="0" fontId="13" fillId="0" borderId="0" applyNumberFormat="0" applyFill="0" applyBorder="0" applyAlignment="0" applyProtection="0"/>
    <xf numFmtId="0" fontId="13" fillId="2" borderId="0" applyNumberFormat="0" applyFont="0" applyFill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5" fillId="2" borderId="0" applyFont="0" applyFill="0" applyBorder="0" applyAlignment="0" applyProtection="0"/>
    <xf numFmtId="168" fontId="5" fillId="2" borderId="0" applyFont="0" applyFill="0" applyBorder="0" applyAlignment="0" applyProtection="0"/>
    <xf numFmtId="168" fontId="5" fillId="0" borderId="0" applyFont="0" applyFill="0" applyBorder="0" applyAlignment="0" applyProtection="0"/>
    <xf numFmtId="0" fontId="14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168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5" fillId="2" borderId="0" applyFont="0" applyFill="0" applyBorder="0" applyAlignment="0" applyProtection="0"/>
    <xf numFmtId="168" fontId="5" fillId="2" borderId="0" applyFont="0" applyFill="0" applyBorder="0" applyAlignment="0" applyProtection="0"/>
    <xf numFmtId="168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7" fontId="5" fillId="2" borderId="0" applyFont="0" applyFill="0" applyBorder="0" applyAlignment="0" applyProtection="0"/>
    <xf numFmtId="5" fontId="5" fillId="2" borderId="0" applyFont="0" applyFill="0" applyBorder="0" applyAlignment="0" applyProtection="0"/>
    <xf numFmtId="5" fontId="5" fillId="0" borderId="0" applyFont="0" applyFill="0" applyBorder="0" applyAlignment="0" applyProtection="0"/>
    <xf numFmtId="0" fontId="35" fillId="0" borderId="0" applyNumberFormat="0" applyFill="0" applyBorder="0" applyAlignment="0" applyProtection="0"/>
    <xf numFmtId="7" fontId="5" fillId="2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7" fontId="5" fillId="2" borderId="0" applyFont="0" applyFill="0" applyBorder="0" applyAlignment="0" applyProtection="0"/>
    <xf numFmtId="7" fontId="5" fillId="2" borderId="0" applyFont="0" applyFill="0" applyBorder="0" applyAlignment="0" applyProtection="0"/>
    <xf numFmtId="0" fontId="14" fillId="0" borderId="0"/>
    <xf numFmtId="0" fontId="14" fillId="0" borderId="0"/>
    <xf numFmtId="7" fontId="5" fillId="2" borderId="0" applyFont="0" applyFill="0" applyBorder="0" applyAlignment="0" applyProtection="0"/>
    <xf numFmtId="7" fontId="5" fillId="2" borderId="0" applyFont="0" applyFill="0" applyBorder="0" applyAlignment="0" applyProtection="0"/>
  </cellStyleXfs>
  <cellXfs count="442">
    <xf numFmtId="0" fontId="0" fillId="0" borderId="0" xfId="0"/>
    <xf numFmtId="0" fontId="3" fillId="0" borderId="0" xfId="0" applyFont="1"/>
    <xf numFmtId="0" fontId="4" fillId="0" borderId="0" xfId="0" applyFont="1"/>
    <xf numFmtId="0" fontId="8" fillId="0" borderId="0" xfId="0" applyFont="1" applyAlignment="1">
      <alignment vertical="center"/>
    </xf>
    <xf numFmtId="0" fontId="10" fillId="0" borderId="0" xfId="2" applyFont="1"/>
    <xf numFmtId="0" fontId="11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/>
    <xf numFmtId="0" fontId="0" fillId="0" borderId="0" xfId="0" applyFont="1"/>
    <xf numFmtId="165" fontId="8" fillId="0" borderId="33" xfId="0" applyNumberFormat="1" applyFont="1" applyFill="1" applyBorder="1" applyAlignment="1">
      <alignment horizontal="right" vertical="center"/>
    </xf>
    <xf numFmtId="0" fontId="20" fillId="0" borderId="0" xfId="0" applyFont="1"/>
    <xf numFmtId="165" fontId="8" fillId="0" borderId="26" xfId="0" applyNumberFormat="1" applyFont="1" applyBorder="1" applyAlignment="1">
      <alignment horizontal="right" vertical="center"/>
    </xf>
    <xf numFmtId="165" fontId="6" fillId="0" borderId="7" xfId="0" applyNumberFormat="1" applyFont="1" applyFill="1" applyBorder="1" applyAlignment="1" applyProtection="1">
      <alignment horizontal="right" vertical="center"/>
      <protection locked="0"/>
    </xf>
    <xf numFmtId="165" fontId="6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center"/>
    </xf>
    <xf numFmtId="165" fontId="21" fillId="0" borderId="17" xfId="0" applyNumberFormat="1" applyFont="1" applyBorder="1" applyAlignment="1">
      <alignment vertical="center"/>
    </xf>
    <xf numFmtId="3" fontId="0" fillId="0" borderId="0" xfId="0" applyNumberFormat="1"/>
    <xf numFmtId="0" fontId="20" fillId="0" borderId="0" xfId="0" applyFont="1" applyFill="1"/>
    <xf numFmtId="0" fontId="0" fillId="0" borderId="0" xfId="0" applyFill="1" applyBorder="1"/>
    <xf numFmtId="165" fontId="8" fillId="0" borderId="49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3" fontId="16" fillId="0" borderId="19" xfId="0" applyNumberFormat="1" applyFont="1" applyBorder="1" applyAlignment="1">
      <alignment vertical="center"/>
    </xf>
    <xf numFmtId="3" fontId="6" fillId="0" borderId="0" xfId="1" applyNumberFormat="1" applyFont="1" applyFill="1" applyBorder="1" applyAlignment="1" applyProtection="1">
      <alignment vertical="center" wrapText="1"/>
      <protection locked="0"/>
    </xf>
    <xf numFmtId="165" fontId="8" fillId="0" borderId="16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0" fillId="0" borderId="0" xfId="0" applyFill="1"/>
    <xf numFmtId="0" fontId="3" fillId="0" borderId="0" xfId="0" applyFont="1" applyFill="1"/>
    <xf numFmtId="165" fontId="6" fillId="0" borderId="0" xfId="1" applyNumberFormat="1" applyFont="1" applyFill="1" applyBorder="1" applyAlignment="1" applyProtection="1">
      <alignment vertical="center"/>
      <protection locked="0"/>
    </xf>
    <xf numFmtId="165" fontId="6" fillId="0" borderId="58" xfId="0" applyNumberFormat="1" applyFont="1" applyFill="1" applyBorder="1" applyAlignment="1" applyProtection="1">
      <alignment horizontal="right" vertical="center"/>
      <protection locked="0"/>
    </xf>
    <xf numFmtId="165" fontId="8" fillId="0" borderId="17" xfId="0" applyNumberFormat="1" applyFont="1" applyBorder="1" applyAlignment="1">
      <alignment horizontal="right" vertical="center"/>
    </xf>
    <xf numFmtId="165" fontId="8" fillId="0" borderId="15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 applyAlignment="1">
      <alignment horizontal="right" vertical="center"/>
    </xf>
    <xf numFmtId="165" fontId="8" fillId="0" borderId="58" xfId="0" applyNumberFormat="1" applyFont="1" applyFill="1" applyBorder="1" applyAlignment="1">
      <alignment horizontal="right" vertical="center"/>
    </xf>
    <xf numFmtId="165" fontId="0" fillId="0" borderId="0" xfId="0" applyNumberFormat="1"/>
    <xf numFmtId="165" fontId="8" fillId="0" borderId="15" xfId="0" applyNumberFormat="1" applyFont="1" applyBorder="1" applyAlignment="1">
      <alignment horizontal="right" vertical="center"/>
    </xf>
    <xf numFmtId="165" fontId="8" fillId="0" borderId="61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 indent="1"/>
    </xf>
    <xf numFmtId="0" fontId="8" fillId="0" borderId="26" xfId="0" applyFont="1" applyBorder="1" applyAlignment="1">
      <alignment horizontal="left" vertical="center" wrapText="1" indent="1"/>
    </xf>
    <xf numFmtId="165" fontId="8" fillId="0" borderId="49" xfId="0" applyNumberFormat="1" applyFont="1" applyBorder="1" applyAlignment="1">
      <alignment horizontal="right" vertical="center"/>
    </xf>
    <xf numFmtId="0" fontId="3" fillId="0" borderId="0" xfId="0" applyFont="1"/>
    <xf numFmtId="0" fontId="4" fillId="0" borderId="0" xfId="0" applyFont="1"/>
    <xf numFmtId="165" fontId="8" fillId="0" borderId="61" xfId="0" applyNumberFormat="1" applyFont="1" applyBorder="1" applyAlignment="1">
      <alignment horizontal="right" vertical="center"/>
    </xf>
    <xf numFmtId="165" fontId="8" fillId="0" borderId="58" xfId="0" applyNumberFormat="1" applyFont="1" applyBorder="1" applyAlignment="1">
      <alignment horizontal="right" vertical="center"/>
    </xf>
    <xf numFmtId="0" fontId="0" fillId="0" borderId="0" xfId="0"/>
    <xf numFmtId="166" fontId="6" fillId="0" borderId="61" xfId="0" applyNumberFormat="1" applyFont="1" applyFill="1" applyBorder="1" applyAlignment="1" applyProtection="1">
      <alignment horizontal="right" vertical="center"/>
    </xf>
    <xf numFmtId="165" fontId="8" fillId="0" borderId="60" xfId="0" applyNumberFormat="1" applyFont="1" applyFill="1" applyBorder="1" applyAlignment="1">
      <alignment horizontal="right" vertical="center"/>
    </xf>
    <xf numFmtId="165" fontId="8" fillId="0" borderId="59" xfId="0" applyNumberFormat="1" applyFont="1" applyFill="1" applyBorder="1" applyAlignment="1">
      <alignment horizontal="right" vertical="center"/>
    </xf>
    <xf numFmtId="165" fontId="6" fillId="0" borderId="60" xfId="0" applyNumberFormat="1" applyFont="1" applyFill="1" applyBorder="1" applyAlignment="1" applyProtection="1">
      <alignment horizontal="right" vertical="center"/>
    </xf>
    <xf numFmtId="3" fontId="8" fillId="0" borderId="17" xfId="0" applyNumberFormat="1" applyFont="1" applyBorder="1" applyAlignment="1">
      <alignment vertical="center"/>
    </xf>
    <xf numFmtId="165" fontId="6" fillId="0" borderId="59" xfId="0" applyNumberFormat="1" applyFont="1" applyFill="1" applyBorder="1" applyAlignment="1" applyProtection="1">
      <alignment horizontal="right" vertical="center"/>
    </xf>
    <xf numFmtId="166" fontId="6" fillId="0" borderId="17" xfId="0" applyNumberFormat="1" applyFont="1" applyFill="1" applyBorder="1" applyAlignment="1" applyProtection="1">
      <alignment horizontal="right" vertical="center"/>
    </xf>
    <xf numFmtId="165" fontId="6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/>
    <xf numFmtId="0" fontId="10" fillId="0" borderId="0" xfId="2" applyFont="1"/>
    <xf numFmtId="165" fontId="8" fillId="0" borderId="60" xfId="0" applyNumberFormat="1" applyFont="1" applyBorder="1" applyAlignment="1">
      <alignment horizontal="right" vertical="center"/>
    </xf>
    <xf numFmtId="165" fontId="8" fillId="0" borderId="59" xfId="0" applyNumberFormat="1" applyFont="1" applyBorder="1" applyAlignment="1">
      <alignment horizontal="center" vertical="center"/>
    </xf>
    <xf numFmtId="165" fontId="8" fillId="0" borderId="59" xfId="0" applyNumberFormat="1" applyFont="1" applyBorder="1" applyAlignment="1">
      <alignment horizontal="right" vertical="center"/>
    </xf>
    <xf numFmtId="0" fontId="28" fillId="0" borderId="0" xfId="57" applyFont="1" applyAlignment="1" applyProtection="1"/>
    <xf numFmtId="3" fontId="16" fillId="0" borderId="59" xfId="0" applyNumberFormat="1" applyFont="1" applyBorder="1" applyAlignment="1">
      <alignment vertical="center"/>
    </xf>
    <xf numFmtId="165" fontId="8" fillId="0" borderId="17" xfId="0" applyNumberFormat="1" applyFont="1" applyFill="1" applyBorder="1" applyAlignment="1">
      <alignment horizontal="right" vertical="center"/>
    </xf>
    <xf numFmtId="167" fontId="0" fillId="0" borderId="0" xfId="0" applyNumberFormat="1"/>
    <xf numFmtId="165" fontId="21" fillId="0" borderId="15" xfId="0" applyNumberFormat="1" applyFont="1" applyBorder="1" applyAlignment="1">
      <alignment vertical="center"/>
    </xf>
    <xf numFmtId="165" fontId="8" fillId="0" borderId="49" xfId="0" applyNumberFormat="1" applyFont="1" applyFill="1" applyBorder="1" applyAlignment="1">
      <alignment horizontal="center" vertical="center"/>
    </xf>
    <xf numFmtId="0" fontId="3" fillId="0" borderId="0" xfId="57" applyFont="1" applyAlignment="1" applyProtection="1"/>
    <xf numFmtId="3" fontId="8" fillId="0" borderId="59" xfId="0" applyNumberFormat="1" applyFont="1" applyBorder="1" applyAlignment="1">
      <alignment vertical="center"/>
    </xf>
    <xf numFmtId="3" fontId="8" fillId="0" borderId="16" xfId="0" applyNumberFormat="1" applyFont="1" applyBorder="1" applyAlignment="1">
      <alignment vertical="center"/>
    </xf>
    <xf numFmtId="0" fontId="24" fillId="0" borderId="0" xfId="57" applyAlignment="1" applyProtection="1"/>
    <xf numFmtId="166" fontId="17" fillId="0" borderId="61" xfId="0" applyNumberFormat="1" applyFont="1" applyFill="1" applyBorder="1" applyAlignment="1" applyProtection="1">
      <alignment horizontal="right" vertical="center"/>
    </xf>
    <xf numFmtId="166" fontId="17" fillId="0" borderId="59" xfId="0" applyNumberFormat="1" applyFont="1" applyFill="1" applyBorder="1" applyAlignment="1" applyProtection="1">
      <alignment horizontal="right" vertical="center"/>
    </xf>
    <xf numFmtId="166" fontId="6" fillId="0" borderId="59" xfId="0" applyNumberFormat="1" applyFont="1" applyFill="1" applyBorder="1" applyAlignment="1" applyProtection="1">
      <alignment horizontal="right" vertical="center"/>
    </xf>
    <xf numFmtId="166" fontId="6" fillId="0" borderId="16" xfId="0" applyNumberFormat="1" applyFont="1" applyFill="1" applyBorder="1" applyAlignment="1" applyProtection="1">
      <alignment horizontal="right" vertical="center"/>
    </xf>
    <xf numFmtId="165" fontId="8" fillId="0" borderId="96" xfId="0" applyNumberFormat="1" applyFont="1" applyBorder="1" applyAlignment="1">
      <alignment horizontal="right" vertical="center"/>
    </xf>
    <xf numFmtId="165" fontId="8" fillId="0" borderId="96" xfId="0" applyNumberFormat="1" applyFont="1" applyFill="1" applyBorder="1" applyAlignment="1">
      <alignment horizontal="right" vertical="center"/>
    </xf>
    <xf numFmtId="165" fontId="6" fillId="0" borderId="96" xfId="0" applyNumberFormat="1" applyFont="1" applyFill="1" applyBorder="1" applyAlignment="1" applyProtection="1">
      <alignment vertical="center"/>
      <protection locked="0"/>
    </xf>
    <xf numFmtId="165" fontId="21" fillId="0" borderId="96" xfId="0" applyNumberFormat="1" applyFont="1" applyBorder="1" applyAlignment="1">
      <alignment vertical="center"/>
    </xf>
    <xf numFmtId="0" fontId="17" fillId="0" borderId="26" xfId="43" applyFont="1" applyFill="1" applyBorder="1" applyAlignment="1" applyProtection="1">
      <alignment vertical="center" wrapText="1"/>
      <protection locked="0"/>
    </xf>
    <xf numFmtId="165" fontId="22" fillId="0" borderId="96" xfId="0" applyNumberFormat="1" applyFont="1" applyBorder="1" applyAlignment="1">
      <alignment vertical="center"/>
    </xf>
    <xf numFmtId="3" fontId="8" fillId="0" borderId="96" xfId="0" applyNumberFormat="1" applyFont="1" applyBorder="1" applyAlignment="1">
      <alignment vertical="center"/>
    </xf>
    <xf numFmtId="165" fontId="8" fillId="0" borderId="0" xfId="0" applyNumberFormat="1" applyFont="1" applyAlignment="1">
      <alignment horizontal="center"/>
    </xf>
    <xf numFmtId="0" fontId="30" fillId="0" borderId="0" xfId="0" applyFont="1"/>
    <xf numFmtId="171" fontId="16" fillId="0" borderId="89" xfId="0" applyNumberFormat="1" applyFont="1" applyBorder="1" applyAlignment="1">
      <alignment vertical="center"/>
    </xf>
    <xf numFmtId="167" fontId="16" fillId="0" borderId="99" xfId="58" applyNumberFormat="1" applyFont="1" applyBorder="1" applyAlignment="1">
      <alignment vertical="center"/>
    </xf>
    <xf numFmtId="171" fontId="16" fillId="0" borderId="103" xfId="0" applyNumberFormat="1" applyFont="1" applyBorder="1" applyAlignment="1">
      <alignment vertical="center"/>
    </xf>
    <xf numFmtId="167" fontId="16" fillId="0" borderId="104" xfId="58" applyNumberFormat="1" applyFont="1" applyBorder="1" applyAlignment="1">
      <alignment vertical="center"/>
    </xf>
    <xf numFmtId="171" fontId="16" fillId="0" borderId="101" xfId="0" applyNumberFormat="1" applyFont="1" applyBorder="1" applyAlignment="1">
      <alignment vertical="center"/>
    </xf>
    <xf numFmtId="167" fontId="16" fillId="0" borderId="91" xfId="58" applyNumberFormat="1" applyFont="1" applyBorder="1" applyAlignment="1">
      <alignment vertical="center"/>
    </xf>
    <xf numFmtId="171" fontId="8" fillId="0" borderId="89" xfId="0" applyNumberFormat="1" applyFont="1" applyBorder="1" applyAlignment="1">
      <alignment vertical="center"/>
    </xf>
    <xf numFmtId="167" fontId="8" fillId="0" borderId="99" xfId="58" applyNumberFormat="1" applyFont="1" applyBorder="1" applyAlignment="1">
      <alignment vertical="center"/>
    </xf>
    <xf numFmtId="171" fontId="8" fillId="0" borderId="86" xfId="0" applyNumberFormat="1" applyFont="1" applyBorder="1" applyAlignment="1">
      <alignment vertical="center"/>
    </xf>
    <xf numFmtId="167" fontId="8" fillId="0" borderId="87" xfId="58" applyNumberFormat="1" applyFont="1" applyBorder="1" applyAlignment="1">
      <alignment vertical="center"/>
    </xf>
    <xf numFmtId="171" fontId="8" fillId="0" borderId="101" xfId="0" applyNumberFormat="1" applyFont="1" applyBorder="1" applyAlignment="1">
      <alignment vertical="center"/>
    </xf>
    <xf numFmtId="167" fontId="8" fillId="0" borderId="91" xfId="58" applyNumberFormat="1" applyFont="1" applyBorder="1" applyAlignment="1">
      <alignment vertical="center"/>
    </xf>
    <xf numFmtId="171" fontId="8" fillId="0" borderId="92" xfId="0" applyNumberFormat="1" applyFont="1" applyBorder="1" applyAlignment="1">
      <alignment vertical="center"/>
    </xf>
    <xf numFmtId="167" fontId="8" fillId="0" borderId="100" xfId="58" applyNumberFormat="1" applyFont="1" applyBorder="1" applyAlignment="1">
      <alignment vertical="center"/>
    </xf>
    <xf numFmtId="171" fontId="8" fillId="0" borderId="94" xfId="0" applyNumberFormat="1" applyFont="1" applyBorder="1" applyAlignment="1">
      <alignment vertical="center"/>
    </xf>
    <xf numFmtId="167" fontId="8" fillId="0" borderId="93" xfId="58" applyNumberFormat="1" applyFont="1" applyBorder="1" applyAlignment="1">
      <alignment vertical="center"/>
    </xf>
    <xf numFmtId="171" fontId="8" fillId="0" borderId="102" xfId="0" applyNumberFormat="1" applyFont="1" applyBorder="1" applyAlignment="1">
      <alignment vertical="center"/>
    </xf>
    <xf numFmtId="167" fontId="8" fillId="0" borderId="95" xfId="58" applyNumberFormat="1" applyFont="1" applyBorder="1" applyAlignment="1">
      <alignment vertical="center"/>
    </xf>
    <xf numFmtId="0" fontId="31" fillId="0" borderId="0" xfId="0" applyFont="1"/>
    <xf numFmtId="165" fontId="6" fillId="0" borderId="0" xfId="1" applyNumberFormat="1" applyFont="1" applyFill="1" applyBorder="1" applyAlignment="1" applyProtection="1">
      <alignment horizontal="center" vertical="center"/>
      <protection locked="0"/>
    </xf>
    <xf numFmtId="167" fontId="6" fillId="0" borderId="0" xfId="58" applyNumberFormat="1" applyFont="1" applyFill="1" applyBorder="1" applyAlignment="1" applyProtection="1">
      <alignment vertical="center"/>
      <protection locked="0"/>
    </xf>
    <xf numFmtId="167" fontId="6" fillId="0" borderId="0" xfId="58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Alignment="1" applyProtection="1">
      <alignment horizontal="center" vertical="center"/>
      <protection locked="0"/>
    </xf>
    <xf numFmtId="0" fontId="6" fillId="0" borderId="0" xfId="2" applyFont="1" applyFill="1" applyBorder="1" applyAlignment="1" applyProtection="1">
      <alignment vertical="center"/>
      <protection locked="0"/>
    </xf>
    <xf numFmtId="0" fontId="32" fillId="0" borderId="0" xfId="0" applyFont="1"/>
    <xf numFmtId="0" fontId="26" fillId="0" borderId="0" xfId="0" applyFont="1"/>
    <xf numFmtId="0" fontId="33" fillId="0" borderId="0" xfId="0" applyFont="1"/>
    <xf numFmtId="167" fontId="8" fillId="0" borderId="91" xfId="58" applyNumberFormat="1" applyFont="1" applyBorder="1" applyAlignment="1">
      <alignment horizontal="center" vertical="center"/>
    </xf>
    <xf numFmtId="166" fontId="0" fillId="0" borderId="0" xfId="0" applyNumberFormat="1"/>
    <xf numFmtId="165" fontId="21" fillId="0" borderId="17" xfId="0" applyNumberFormat="1" applyFont="1" applyFill="1" applyBorder="1" applyAlignment="1">
      <alignment vertical="center"/>
    </xf>
    <xf numFmtId="165" fontId="8" fillId="0" borderId="33" xfId="0" applyNumberFormat="1" applyFont="1" applyFill="1" applyBorder="1" applyAlignment="1">
      <alignment horizontal="center" vertical="center"/>
    </xf>
    <xf numFmtId="0" fontId="5" fillId="0" borderId="0" xfId="0" applyFont="1"/>
    <xf numFmtId="165" fontId="21" fillId="0" borderId="96" xfId="0" applyNumberFormat="1" applyFont="1" applyBorder="1" applyAlignment="1">
      <alignment horizontal="center" vertical="center"/>
    </xf>
    <xf numFmtId="3" fontId="8" fillId="0" borderId="96" xfId="0" applyNumberFormat="1" applyFont="1" applyBorder="1" applyAlignment="1">
      <alignment horizontal="center" vertical="center"/>
    </xf>
    <xf numFmtId="0" fontId="34" fillId="0" borderId="0" xfId="57" applyFont="1" applyAlignment="1" applyProtection="1"/>
    <xf numFmtId="0" fontId="2" fillId="0" borderId="0" xfId="0" applyFont="1" applyAlignment="1"/>
    <xf numFmtId="167" fontId="10" fillId="0" borderId="59" xfId="58" applyNumberFormat="1" applyFont="1" applyFill="1" applyBorder="1" applyAlignment="1" applyProtection="1">
      <alignment vertical="center"/>
      <protection locked="0"/>
    </xf>
    <xf numFmtId="171" fontId="8" fillId="0" borderId="101" xfId="0" applyNumberFormat="1" applyFont="1" applyFill="1" applyBorder="1" applyAlignment="1">
      <alignment vertical="center"/>
    </xf>
    <xf numFmtId="167" fontId="16" fillId="0" borderId="99" xfId="58" applyNumberFormat="1" applyFont="1" applyBorder="1" applyAlignment="1">
      <alignment horizontal="right" vertical="center"/>
    </xf>
    <xf numFmtId="167" fontId="16" fillId="0" borderId="104" xfId="58" applyNumberFormat="1" applyFont="1" applyBorder="1" applyAlignment="1">
      <alignment horizontal="right" vertical="center"/>
    </xf>
    <xf numFmtId="167" fontId="16" fillId="0" borderId="91" xfId="58" applyNumberFormat="1" applyFont="1" applyBorder="1" applyAlignment="1">
      <alignment horizontal="right" vertical="center"/>
    </xf>
    <xf numFmtId="167" fontId="8" fillId="0" borderId="99" xfId="58" applyNumberFormat="1" applyFont="1" applyBorder="1" applyAlignment="1">
      <alignment horizontal="right" vertical="center"/>
    </xf>
    <xf numFmtId="167" fontId="8" fillId="0" borderId="87" xfId="58" applyNumberFormat="1" applyFont="1" applyBorder="1" applyAlignment="1">
      <alignment horizontal="right" vertical="center"/>
    </xf>
    <xf numFmtId="167" fontId="8" fillId="0" borderId="91" xfId="58" applyNumberFormat="1" applyFont="1" applyBorder="1" applyAlignment="1">
      <alignment horizontal="right" vertical="center"/>
    </xf>
    <xf numFmtId="167" fontId="8" fillId="0" borderId="100" xfId="58" applyNumberFormat="1" applyFont="1" applyBorder="1" applyAlignment="1">
      <alignment horizontal="right" vertical="center"/>
    </xf>
    <xf numFmtId="167" fontId="8" fillId="0" borderId="93" xfId="58" applyNumberFormat="1" applyFont="1" applyBorder="1" applyAlignment="1">
      <alignment horizontal="right" vertical="center"/>
    </xf>
    <xf numFmtId="167" fontId="8" fillId="0" borderId="95" xfId="58" applyNumberFormat="1" applyFont="1" applyBorder="1" applyAlignment="1">
      <alignment horizontal="right" vertical="center"/>
    </xf>
    <xf numFmtId="171" fontId="8" fillId="0" borderId="60" xfId="0" applyNumberFormat="1" applyFont="1" applyBorder="1" applyAlignment="1">
      <alignment vertical="center"/>
    </xf>
    <xf numFmtId="165" fontId="8" fillId="0" borderId="58" xfId="0" applyNumberFormat="1" applyFont="1" applyFill="1" applyBorder="1" applyAlignment="1">
      <alignment horizontal="center" vertical="center"/>
    </xf>
    <xf numFmtId="165" fontId="8" fillId="0" borderId="60" xfId="0" applyNumberFormat="1" applyFont="1" applyBorder="1" applyAlignment="1">
      <alignment horizontal="center" vertical="center"/>
    </xf>
    <xf numFmtId="165" fontId="6" fillId="4" borderId="63" xfId="1" applyNumberFormat="1" applyFont="1" applyFill="1" applyBorder="1" applyAlignment="1" applyProtection="1">
      <alignment vertical="center"/>
      <protection locked="0"/>
    </xf>
    <xf numFmtId="165" fontId="6" fillId="4" borderId="64" xfId="1" applyNumberFormat="1" applyFont="1" applyFill="1" applyBorder="1" applyAlignment="1" applyProtection="1">
      <alignment vertical="center"/>
      <protection locked="0"/>
    </xf>
    <xf numFmtId="165" fontId="6" fillId="4" borderId="65" xfId="1" applyNumberFormat="1" applyFont="1" applyFill="1" applyBorder="1" applyAlignment="1" applyProtection="1">
      <alignment vertical="center"/>
      <protection locked="0"/>
    </xf>
    <xf numFmtId="165" fontId="6" fillId="4" borderId="62" xfId="1" applyNumberFormat="1" applyFont="1" applyFill="1" applyBorder="1" applyAlignment="1" applyProtection="1">
      <alignment vertical="center"/>
      <protection locked="0"/>
    </xf>
    <xf numFmtId="0" fontId="10" fillId="4" borderId="67" xfId="2" applyFont="1" applyFill="1" applyBorder="1" applyAlignment="1" applyProtection="1">
      <alignment horizontal="center" vertical="center"/>
      <protection locked="0"/>
    </xf>
    <xf numFmtId="167" fontId="6" fillId="4" borderId="68" xfId="58" applyNumberFormat="1" applyFont="1" applyFill="1" applyBorder="1" applyAlignment="1" applyProtection="1">
      <alignment vertical="center"/>
      <protection locked="0"/>
    </xf>
    <xf numFmtId="167" fontId="6" fillId="4" borderId="69" xfId="58" applyNumberFormat="1" applyFont="1" applyFill="1" applyBorder="1" applyAlignment="1" applyProtection="1">
      <alignment vertical="center"/>
      <protection locked="0"/>
    </xf>
    <xf numFmtId="167" fontId="6" fillId="4" borderId="70" xfId="58" applyNumberFormat="1" applyFont="1" applyFill="1" applyBorder="1" applyAlignment="1" applyProtection="1">
      <alignment vertical="center"/>
      <protection locked="0"/>
    </xf>
    <xf numFmtId="167" fontId="6" fillId="4" borderId="67" xfId="58" applyNumberFormat="1" applyFont="1" applyFill="1" applyBorder="1" applyAlignment="1" applyProtection="1">
      <alignment vertical="center"/>
      <protection locked="0"/>
    </xf>
    <xf numFmtId="0" fontId="6" fillId="4" borderId="105" xfId="2" applyFont="1" applyFill="1" applyBorder="1" applyAlignment="1" applyProtection="1">
      <alignment horizontal="center" vertical="center"/>
      <protection locked="0"/>
    </xf>
    <xf numFmtId="0" fontId="6" fillId="4" borderId="72" xfId="2" applyFont="1" applyFill="1" applyBorder="1" applyAlignment="1" applyProtection="1">
      <alignment horizontal="center" vertical="center"/>
      <protection locked="0"/>
    </xf>
    <xf numFmtId="165" fontId="6" fillId="4" borderId="73" xfId="1" applyNumberFormat="1" applyFont="1" applyFill="1" applyBorder="1" applyAlignment="1" applyProtection="1">
      <alignment vertical="center"/>
      <protection locked="0"/>
    </xf>
    <xf numFmtId="165" fontId="6" fillId="4" borderId="74" xfId="1" applyNumberFormat="1" applyFont="1" applyFill="1" applyBorder="1" applyAlignment="1" applyProtection="1">
      <alignment vertical="center"/>
      <protection locked="0"/>
    </xf>
    <xf numFmtId="165" fontId="6" fillId="4" borderId="75" xfId="1" applyNumberFormat="1" applyFont="1" applyFill="1" applyBorder="1" applyAlignment="1" applyProtection="1">
      <alignment vertical="center"/>
      <protection locked="0"/>
    </xf>
    <xf numFmtId="165" fontId="6" fillId="4" borderId="72" xfId="1" applyNumberFormat="1" applyFont="1" applyFill="1" applyBorder="1" applyAlignment="1" applyProtection="1">
      <alignment vertical="center"/>
      <protection locked="0"/>
    </xf>
    <xf numFmtId="0" fontId="10" fillId="4" borderId="77" xfId="2" applyFont="1" applyFill="1" applyBorder="1" applyAlignment="1" applyProtection="1">
      <alignment horizontal="center" vertical="center"/>
      <protection locked="0"/>
    </xf>
    <xf numFmtId="167" fontId="6" fillId="4" borderId="79" xfId="58" applyNumberFormat="1" applyFont="1" applyFill="1" applyBorder="1" applyAlignment="1" applyProtection="1">
      <alignment vertical="center"/>
      <protection locked="0"/>
    </xf>
    <xf numFmtId="167" fontId="6" fillId="4" borderId="80" xfId="58" applyNumberFormat="1" applyFont="1" applyFill="1" applyBorder="1" applyAlignment="1" applyProtection="1">
      <alignment vertical="center"/>
      <protection locked="0"/>
    </xf>
    <xf numFmtId="0" fontId="6" fillId="4" borderId="17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54" xfId="0" applyFont="1" applyFill="1" applyBorder="1" applyAlignment="1">
      <alignment horizontal="center" vertical="center" wrapText="1"/>
    </xf>
    <xf numFmtId="0" fontId="6" fillId="4" borderId="88" xfId="2" applyFont="1" applyFill="1" applyBorder="1" applyAlignment="1" applyProtection="1">
      <alignment horizontal="center" vertical="center"/>
      <protection locked="0"/>
    </xf>
    <xf numFmtId="0" fontId="10" fillId="4" borderId="85" xfId="2" applyFont="1" applyFill="1" applyBorder="1" applyAlignment="1" applyProtection="1">
      <alignment horizontal="center" vertical="center"/>
      <protection locked="0"/>
    </xf>
    <xf numFmtId="0" fontId="6" fillId="4" borderId="84" xfId="2" applyFont="1" applyFill="1" applyBorder="1" applyAlignment="1" applyProtection="1">
      <alignment horizontal="center" vertical="center"/>
      <protection locked="0"/>
    </xf>
    <xf numFmtId="165" fontId="6" fillId="4" borderId="66" xfId="1" applyNumberFormat="1" applyFont="1" applyFill="1" applyBorder="1" applyAlignment="1" applyProtection="1">
      <alignment vertical="center"/>
      <protection locked="0"/>
    </xf>
    <xf numFmtId="165" fontId="6" fillId="4" borderId="65" xfId="1" applyNumberFormat="1" applyFont="1" applyFill="1" applyBorder="1" applyAlignment="1" applyProtection="1">
      <alignment horizontal="center" vertical="center"/>
      <protection locked="0"/>
    </xf>
    <xf numFmtId="165" fontId="6" fillId="4" borderId="62" xfId="1" applyNumberFormat="1" applyFont="1" applyFill="1" applyBorder="1" applyAlignment="1" applyProtection="1">
      <alignment horizontal="center" vertical="center"/>
      <protection locked="0"/>
    </xf>
    <xf numFmtId="165" fontId="6" fillId="4" borderId="76" xfId="1" applyNumberFormat="1" applyFont="1" applyFill="1" applyBorder="1" applyAlignment="1" applyProtection="1">
      <alignment vertical="center"/>
      <protection locked="0"/>
    </xf>
    <xf numFmtId="165" fontId="6" fillId="4" borderId="75" xfId="1" applyNumberFormat="1" applyFont="1" applyFill="1" applyBorder="1" applyAlignment="1" applyProtection="1">
      <alignment horizontal="center" vertical="center"/>
      <protection locked="0"/>
    </xf>
    <xf numFmtId="165" fontId="6" fillId="4" borderId="72" xfId="1" applyNumberFormat="1" applyFont="1" applyFill="1" applyBorder="1" applyAlignment="1" applyProtection="1">
      <alignment horizontal="center" vertical="center"/>
      <protection locked="0"/>
    </xf>
    <xf numFmtId="167" fontId="6" fillId="4" borderId="71" xfId="58" applyNumberFormat="1" applyFont="1" applyFill="1" applyBorder="1" applyAlignment="1" applyProtection="1">
      <alignment vertical="center"/>
      <protection locked="0"/>
    </xf>
    <xf numFmtId="167" fontId="6" fillId="4" borderId="70" xfId="58" applyNumberFormat="1" applyFont="1" applyFill="1" applyBorder="1" applyAlignment="1" applyProtection="1">
      <alignment horizontal="center" vertical="center"/>
      <protection locked="0"/>
    </xf>
    <xf numFmtId="167" fontId="6" fillId="4" borderId="67" xfId="58" applyNumberFormat="1" applyFont="1" applyFill="1" applyBorder="1" applyAlignment="1" applyProtection="1">
      <alignment horizontal="center" vertical="center"/>
      <protection locked="0"/>
    </xf>
    <xf numFmtId="3" fontId="6" fillId="4" borderId="21" xfId="1" applyNumberFormat="1" applyFont="1" applyFill="1" applyBorder="1" applyAlignment="1" applyProtection="1">
      <alignment horizontal="center" vertical="center" wrapText="1"/>
      <protection locked="0"/>
    </xf>
    <xf numFmtId="0" fontId="10" fillId="4" borderId="90" xfId="2" applyFont="1" applyFill="1" applyBorder="1" applyAlignment="1" applyProtection="1">
      <alignment horizontal="center" vertical="center"/>
      <protection locked="0"/>
    </xf>
    <xf numFmtId="167" fontId="6" fillId="4" borderId="78" xfId="58" applyNumberFormat="1" applyFont="1" applyFill="1" applyBorder="1" applyAlignment="1" applyProtection="1">
      <alignment vertical="center"/>
      <protection locked="0"/>
    </xf>
    <xf numFmtId="167" fontId="6" fillId="4" borderId="80" xfId="58" applyNumberFormat="1" applyFont="1" applyFill="1" applyBorder="1" applyAlignment="1" applyProtection="1">
      <alignment horizontal="center" vertical="center"/>
      <protection locked="0"/>
    </xf>
    <xf numFmtId="167" fontId="6" fillId="4" borderId="77" xfId="58" applyNumberFormat="1" applyFont="1" applyFill="1" applyBorder="1" applyAlignment="1" applyProtection="1">
      <alignment horizontal="center" vertical="center"/>
      <protection locked="0"/>
    </xf>
    <xf numFmtId="167" fontId="6" fillId="4" borderId="81" xfId="58" applyNumberFormat="1" applyFont="1" applyFill="1" applyBorder="1" applyAlignment="1" applyProtection="1">
      <alignment vertical="center"/>
      <protection locked="0"/>
    </xf>
    <xf numFmtId="167" fontId="6" fillId="4" borderId="77" xfId="58" applyNumberFormat="1" applyFont="1" applyFill="1" applyBorder="1" applyAlignment="1" applyProtection="1">
      <alignment vertical="center"/>
      <protection locked="0"/>
    </xf>
    <xf numFmtId="165" fontId="6" fillId="4" borderId="64" xfId="1" applyNumberFormat="1" applyFont="1" applyFill="1" applyBorder="1" applyAlignment="1" applyProtection="1">
      <alignment horizontal="center" vertical="center"/>
      <protection locked="0"/>
    </xf>
    <xf numFmtId="165" fontId="6" fillId="4" borderId="66" xfId="1" applyNumberFormat="1" applyFont="1" applyFill="1" applyBorder="1" applyAlignment="1" applyProtection="1">
      <alignment horizontal="center" vertical="center"/>
      <protection locked="0"/>
    </xf>
    <xf numFmtId="167" fontId="6" fillId="4" borderId="69" xfId="58" applyNumberFormat="1" applyFont="1" applyFill="1" applyBorder="1" applyAlignment="1" applyProtection="1">
      <alignment horizontal="center" vertical="center"/>
      <protection locked="0"/>
    </xf>
    <xf numFmtId="167" fontId="6" fillId="4" borderId="71" xfId="58" applyNumberFormat="1" applyFont="1" applyFill="1" applyBorder="1" applyAlignment="1" applyProtection="1">
      <alignment horizontal="center" vertical="center"/>
      <protection locked="0"/>
    </xf>
    <xf numFmtId="165" fontId="6" fillId="4" borderId="74" xfId="1" applyNumberFormat="1" applyFont="1" applyFill="1" applyBorder="1" applyAlignment="1" applyProtection="1">
      <alignment horizontal="center" vertical="center"/>
      <protection locked="0"/>
    </xf>
    <xf numFmtId="165" fontId="6" fillId="4" borderId="76" xfId="1" applyNumberFormat="1" applyFont="1" applyFill="1" applyBorder="1" applyAlignment="1" applyProtection="1">
      <alignment horizontal="center" vertical="center"/>
      <protection locked="0"/>
    </xf>
    <xf numFmtId="167" fontId="6" fillId="4" borderId="79" xfId="58" applyNumberFormat="1" applyFont="1" applyFill="1" applyBorder="1" applyAlignment="1" applyProtection="1">
      <alignment horizontal="center" vertical="center"/>
      <protection locked="0"/>
    </xf>
    <xf numFmtId="167" fontId="6" fillId="4" borderId="81" xfId="58" applyNumberFormat="1" applyFont="1" applyFill="1" applyBorder="1" applyAlignment="1" applyProtection="1">
      <alignment horizontal="center" vertical="center"/>
      <protection locked="0"/>
    </xf>
    <xf numFmtId="3" fontId="6" fillId="4" borderId="22" xfId="43" applyNumberFormat="1" applyFont="1" applyFill="1" applyBorder="1" applyAlignment="1" applyProtection="1">
      <alignment horizontal="center" vertical="center" wrapText="1"/>
      <protection locked="0"/>
    </xf>
    <xf numFmtId="3" fontId="6" fillId="4" borderId="21" xfId="43" applyNumberFormat="1" applyFont="1" applyFill="1" applyBorder="1" applyAlignment="1" applyProtection="1">
      <alignment horizontal="center" vertical="center" wrapText="1"/>
      <protection locked="0"/>
    </xf>
    <xf numFmtId="0" fontId="8" fillId="4" borderId="16" xfId="0" applyFont="1" applyFill="1" applyBorder="1" applyAlignment="1">
      <alignment horizontal="center" vertical="center" wrapText="1"/>
    </xf>
    <xf numFmtId="167" fontId="6" fillId="4" borderId="107" xfId="58" applyNumberFormat="1" applyFont="1" applyFill="1" applyBorder="1" applyAlignment="1" applyProtection="1">
      <alignment horizontal="center" vertical="center"/>
      <protection locked="0"/>
    </xf>
    <xf numFmtId="165" fontId="6" fillId="4" borderId="108" xfId="1" applyNumberFormat="1" applyFont="1" applyFill="1" applyBorder="1" applyAlignment="1" applyProtection="1">
      <alignment horizontal="center" vertical="center"/>
      <protection locked="0"/>
    </xf>
    <xf numFmtId="167" fontId="6" fillId="4" borderId="109" xfId="58" applyNumberFormat="1" applyFont="1" applyFill="1" applyBorder="1" applyAlignment="1" applyProtection="1">
      <alignment horizontal="center" vertical="center"/>
      <protection locked="0"/>
    </xf>
    <xf numFmtId="165" fontId="6" fillId="4" borderId="106" xfId="1" applyNumberFormat="1" applyFont="1" applyFill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>
      <alignment horizontal="center" vertical="center" wrapText="1"/>
    </xf>
    <xf numFmtId="165" fontId="6" fillId="4" borderId="97" xfId="1" applyNumberFormat="1" applyFont="1" applyFill="1" applyBorder="1" applyAlignment="1" applyProtection="1">
      <alignment vertical="center"/>
      <protection locked="0"/>
    </xf>
    <xf numFmtId="167" fontId="6" fillId="4" borderId="110" xfId="58" applyNumberFormat="1" applyFont="1" applyFill="1" applyBorder="1" applyAlignment="1" applyProtection="1">
      <alignment vertical="center"/>
      <protection locked="0"/>
    </xf>
    <xf numFmtId="165" fontId="6" fillId="4" borderId="98" xfId="1" applyNumberFormat="1" applyFont="1" applyFill="1" applyBorder="1" applyAlignment="1" applyProtection="1">
      <alignment vertical="center"/>
      <protection locked="0"/>
    </xf>
    <xf numFmtId="166" fontId="17" fillId="0" borderId="112" xfId="0" applyNumberFormat="1" applyFont="1" applyFill="1" applyBorder="1" applyAlignment="1" applyProtection="1">
      <alignment horizontal="right" vertical="center"/>
    </xf>
    <xf numFmtId="166" fontId="6" fillId="0" borderId="18" xfId="0" applyNumberFormat="1" applyFont="1" applyFill="1" applyBorder="1" applyAlignment="1" applyProtection="1">
      <alignment horizontal="right" vertical="center"/>
    </xf>
    <xf numFmtId="0" fontId="6" fillId="4" borderId="21" xfId="0" applyFont="1" applyFill="1" applyBorder="1" applyAlignment="1">
      <alignment horizontal="center" vertical="center" wrapText="1"/>
    </xf>
    <xf numFmtId="166" fontId="6" fillId="0" borderId="112" xfId="0" applyNumberFormat="1" applyFont="1" applyFill="1" applyBorder="1" applyAlignment="1" applyProtection="1">
      <alignment horizontal="right" vertical="center"/>
    </xf>
    <xf numFmtId="165" fontId="8" fillId="0" borderId="113" xfId="0" applyNumberFormat="1" applyFont="1" applyBorder="1" applyAlignment="1">
      <alignment horizontal="right" vertical="center"/>
    </xf>
    <xf numFmtId="0" fontId="0" fillId="0" borderId="0" xfId="0"/>
    <xf numFmtId="165" fontId="8" fillId="0" borderId="115" xfId="0" applyNumberFormat="1" applyFont="1" applyBorder="1" applyAlignment="1">
      <alignment horizontal="right" vertical="center"/>
    </xf>
    <xf numFmtId="165" fontId="8" fillId="0" borderId="112" xfId="0" applyNumberFormat="1" applyFont="1" applyBorder="1" applyAlignment="1">
      <alignment horizontal="right" vertical="center"/>
    </xf>
    <xf numFmtId="0" fontId="36" fillId="0" borderId="0" xfId="0" applyFont="1" applyFill="1" applyBorder="1" applyAlignment="1">
      <alignment horizontal="right" vertical="center" wrapText="1"/>
    </xf>
    <xf numFmtId="3" fontId="6" fillId="4" borderId="57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115" xfId="0" applyNumberFormat="1" applyFont="1" applyFill="1" applyBorder="1" applyAlignment="1" applyProtection="1">
      <alignment horizontal="right" vertical="center"/>
    </xf>
    <xf numFmtId="165" fontId="8" fillId="0" borderId="115" xfId="0" applyNumberFormat="1" applyFont="1" applyFill="1" applyBorder="1" applyAlignment="1">
      <alignment horizontal="right" vertical="center"/>
    </xf>
    <xf numFmtId="165" fontId="8" fillId="0" borderId="116" xfId="0" applyNumberFormat="1" applyFont="1" applyBorder="1" applyAlignment="1">
      <alignment horizontal="right" vertical="center"/>
    </xf>
    <xf numFmtId="165" fontId="8" fillId="0" borderId="116" xfId="0" applyNumberFormat="1" applyFont="1" applyFill="1" applyBorder="1" applyAlignment="1">
      <alignment horizontal="right" vertical="center"/>
    </xf>
    <xf numFmtId="165" fontId="6" fillId="0" borderId="112" xfId="0" applyNumberFormat="1" applyFont="1" applyFill="1" applyBorder="1" applyAlignment="1" applyProtection="1">
      <alignment horizontal="right" vertical="center"/>
    </xf>
    <xf numFmtId="0" fontId="10" fillId="0" borderId="0" xfId="2" applyFont="1" applyFill="1" applyBorder="1" applyAlignment="1" applyProtection="1">
      <alignment vertical="center"/>
      <protection locked="0"/>
    </xf>
    <xf numFmtId="165" fontId="6" fillId="0" borderId="115" xfId="0" applyNumberFormat="1" applyFont="1" applyFill="1" applyBorder="1" applyAlignment="1" applyProtection="1">
      <alignment horizontal="right" vertical="center"/>
      <protection locked="0"/>
    </xf>
    <xf numFmtId="167" fontId="4" fillId="0" borderId="59" xfId="58" applyNumberFormat="1" applyFont="1" applyFill="1" applyBorder="1" applyAlignment="1">
      <alignment horizontal="right" vertical="center"/>
    </xf>
    <xf numFmtId="0" fontId="0" fillId="0" borderId="0" xfId="0"/>
    <xf numFmtId="0" fontId="37" fillId="0" borderId="0" xfId="0" applyFont="1" applyAlignment="1">
      <alignment vertical="center"/>
    </xf>
    <xf numFmtId="167" fontId="6" fillId="4" borderId="117" xfId="58" applyNumberFormat="1" applyFont="1" applyFill="1" applyBorder="1" applyAlignment="1" applyProtection="1">
      <alignment vertical="center"/>
      <protection locked="0"/>
    </xf>
    <xf numFmtId="0" fontId="37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2" fontId="0" fillId="0" borderId="0" xfId="0" applyNumberFormat="1"/>
    <xf numFmtId="171" fontId="0" fillId="0" borderId="0" xfId="0" applyNumberFormat="1"/>
    <xf numFmtId="167" fontId="38" fillId="0" borderId="0" xfId="0" applyNumberFormat="1" applyFont="1"/>
    <xf numFmtId="2" fontId="38" fillId="0" borderId="0" xfId="0" applyNumberFormat="1" applyFont="1"/>
    <xf numFmtId="167" fontId="8" fillId="0" borderId="0" xfId="0" applyNumberFormat="1" applyFont="1" applyAlignment="1">
      <alignment horizontal="center"/>
    </xf>
    <xf numFmtId="0" fontId="39" fillId="0" borderId="0" xfId="57" applyFont="1" applyAlignment="1" applyProtection="1"/>
    <xf numFmtId="0" fontId="6" fillId="0" borderId="0" xfId="2" applyFont="1" applyFill="1" applyBorder="1" applyAlignment="1" applyProtection="1">
      <alignment horizontal="center" vertical="center"/>
      <protection locked="0"/>
    </xf>
    <xf numFmtId="0" fontId="10" fillId="4" borderId="118" xfId="2" applyFont="1" applyFill="1" applyBorder="1" applyAlignment="1" applyProtection="1">
      <alignment horizontal="center" vertical="center"/>
      <protection locked="0"/>
    </xf>
    <xf numFmtId="167" fontId="8" fillId="0" borderId="91" xfId="58" applyNumberFormat="1" applyFont="1" applyFill="1" applyBorder="1" applyAlignment="1">
      <alignment vertical="center"/>
    </xf>
    <xf numFmtId="165" fontId="8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vertical="center" wrapText="1"/>
    </xf>
    <xf numFmtId="171" fontId="8" fillId="0" borderId="89" xfId="0" applyNumberFormat="1" applyFont="1" applyBorder="1" applyAlignment="1">
      <alignment horizontal="center" vertical="center"/>
    </xf>
    <xf numFmtId="167" fontId="8" fillId="0" borderId="99" xfId="58" applyNumberFormat="1" applyFont="1" applyBorder="1" applyAlignment="1">
      <alignment horizontal="center" vertical="center"/>
    </xf>
    <xf numFmtId="171" fontId="8" fillId="0" borderId="60" xfId="0" applyNumberFormat="1" applyFont="1" applyBorder="1" applyAlignment="1">
      <alignment horizontal="center" vertical="center"/>
    </xf>
    <xf numFmtId="171" fontId="8" fillId="0" borderId="86" xfId="0" applyNumberFormat="1" applyFont="1" applyBorder="1" applyAlignment="1">
      <alignment horizontal="center" vertical="center"/>
    </xf>
    <xf numFmtId="1" fontId="16" fillId="0" borderId="89" xfId="0" applyNumberFormat="1" applyFont="1" applyBorder="1" applyAlignment="1">
      <alignment horizontal="right" vertical="center"/>
    </xf>
    <xf numFmtId="1" fontId="8" fillId="0" borderId="89" xfId="0" applyNumberFormat="1" applyFont="1" applyBorder="1" applyAlignment="1">
      <alignment horizontal="right" vertical="center"/>
    </xf>
    <xf numFmtId="1" fontId="8" fillId="0" borderId="92" xfId="0" applyNumberFormat="1" applyFont="1" applyBorder="1" applyAlignment="1">
      <alignment horizontal="right" vertical="center"/>
    </xf>
    <xf numFmtId="1" fontId="16" fillId="0" borderId="103" xfId="0" applyNumberFormat="1" applyFont="1" applyBorder="1" applyAlignment="1">
      <alignment horizontal="right" vertical="center"/>
    </xf>
    <xf numFmtId="1" fontId="8" fillId="0" borderId="86" xfId="0" applyNumberFormat="1" applyFont="1" applyBorder="1" applyAlignment="1">
      <alignment horizontal="right" vertical="center"/>
    </xf>
    <xf numFmtId="1" fontId="8" fillId="0" borderId="94" xfId="0" applyNumberFormat="1" applyFont="1" applyBorder="1" applyAlignment="1">
      <alignment horizontal="right" vertical="center"/>
    </xf>
    <xf numFmtId="1" fontId="16" fillId="0" borderId="101" xfId="0" applyNumberFormat="1" applyFont="1" applyBorder="1" applyAlignment="1">
      <alignment horizontal="right" vertical="center"/>
    </xf>
    <xf numFmtId="1" fontId="8" fillId="0" borderId="101" xfId="0" applyNumberFormat="1" applyFont="1" applyBorder="1" applyAlignment="1">
      <alignment horizontal="right" vertical="center"/>
    </xf>
    <xf numFmtId="1" fontId="8" fillId="0" borderId="102" xfId="0" applyNumberFormat="1" applyFont="1" applyBorder="1" applyAlignment="1">
      <alignment horizontal="right" vertical="center"/>
    </xf>
    <xf numFmtId="0" fontId="40" fillId="0" borderId="0" xfId="0" applyFont="1"/>
    <xf numFmtId="0" fontId="41" fillId="0" borderId="0" xfId="0" applyFont="1"/>
    <xf numFmtId="0" fontId="42" fillId="0" borderId="0" xfId="0" applyFont="1"/>
    <xf numFmtId="0" fontId="10" fillId="0" borderId="0" xfId="2" applyFont="1" applyAlignment="1">
      <alignment vertical="center"/>
    </xf>
    <xf numFmtId="0" fontId="10" fillId="0" borderId="0" xfId="2" applyFont="1" applyFill="1" applyAlignment="1">
      <alignment vertical="center"/>
    </xf>
    <xf numFmtId="0" fontId="10" fillId="0" borderId="0" xfId="2" applyFont="1" applyBorder="1" applyAlignment="1" applyProtection="1">
      <alignment vertical="center"/>
      <protection locked="0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3" fontId="6" fillId="4" borderId="2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left"/>
    </xf>
    <xf numFmtId="165" fontId="6" fillId="0" borderId="32" xfId="0" applyNumberFormat="1" applyFont="1" applyFill="1" applyBorder="1" applyAlignment="1" applyProtection="1">
      <alignment horizontal="center" vertical="center"/>
    </xf>
    <xf numFmtId="165" fontId="8" fillId="0" borderId="35" xfId="0" applyNumberFormat="1" applyFont="1" applyFill="1" applyBorder="1" applyAlignment="1">
      <alignment horizontal="center" vertical="center"/>
    </xf>
    <xf numFmtId="0" fontId="6" fillId="4" borderId="111" xfId="2" applyFont="1" applyFill="1" applyBorder="1" applyAlignment="1" applyProtection="1">
      <alignment horizontal="center" vertical="center"/>
      <protection locked="0"/>
    </xf>
    <xf numFmtId="0" fontId="10" fillId="4" borderId="110" xfId="2" applyFont="1" applyFill="1" applyBorder="1" applyAlignment="1" applyProtection="1">
      <alignment horizontal="center" vertical="center"/>
      <protection locked="0"/>
    </xf>
    <xf numFmtId="0" fontId="6" fillId="4" borderId="98" xfId="2" applyFont="1" applyFill="1" applyBorder="1" applyAlignment="1" applyProtection="1">
      <alignment horizontal="center" vertical="center"/>
      <protection locked="0"/>
    </xf>
    <xf numFmtId="0" fontId="10" fillId="4" borderId="117" xfId="2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>
      <alignment horizontal="right" vertical="center"/>
    </xf>
    <xf numFmtId="165" fontId="6" fillId="0" borderId="7" xfId="0" applyNumberFormat="1" applyFont="1" applyFill="1" applyBorder="1" applyAlignment="1">
      <alignment horizontal="right" vertical="center"/>
    </xf>
    <xf numFmtId="165" fontId="8" fillId="0" borderId="7" xfId="0" applyNumberFormat="1" applyFont="1" applyFill="1" applyBorder="1" applyAlignment="1">
      <alignment horizontal="right" vertical="center"/>
    </xf>
    <xf numFmtId="165" fontId="8" fillId="0" borderId="15" xfId="0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 applyProtection="1">
      <alignment horizontal="left" vertical="center"/>
      <protection locked="0"/>
    </xf>
    <xf numFmtId="165" fontId="21" fillId="0" borderId="116" xfId="0" applyNumberFormat="1" applyFont="1" applyFill="1" applyBorder="1" applyAlignment="1">
      <alignment vertical="center"/>
    </xf>
    <xf numFmtId="165" fontId="21" fillId="0" borderId="58" xfId="0" applyNumberFormat="1" applyFont="1" applyFill="1" applyBorder="1" applyAlignment="1">
      <alignment vertical="center"/>
    </xf>
    <xf numFmtId="165" fontId="21" fillId="0" borderId="96" xfId="0" applyNumberFormat="1" applyFont="1" applyFill="1" applyBorder="1" applyAlignment="1">
      <alignment vertical="center"/>
    </xf>
    <xf numFmtId="165" fontId="21" fillId="0" borderId="15" xfId="0" applyNumberFormat="1" applyFont="1" applyFill="1" applyBorder="1" applyAlignment="1">
      <alignment vertical="center"/>
    </xf>
    <xf numFmtId="165" fontId="22" fillId="0" borderId="96" xfId="0" applyNumberFormat="1" applyFont="1" applyFill="1" applyBorder="1" applyAlignment="1">
      <alignment vertical="center"/>
    </xf>
    <xf numFmtId="165" fontId="22" fillId="0" borderId="60" xfId="0" applyNumberFormat="1" applyFont="1" applyFill="1" applyBorder="1" applyAlignment="1">
      <alignment vertical="center"/>
    </xf>
    <xf numFmtId="165" fontId="22" fillId="0" borderId="41" xfId="0" applyNumberFormat="1" applyFont="1" applyBorder="1" applyAlignment="1">
      <alignment vertical="center"/>
    </xf>
    <xf numFmtId="165" fontId="22" fillId="0" borderId="19" xfId="0" applyNumberFormat="1" applyFont="1" applyBorder="1" applyAlignment="1">
      <alignment vertical="center"/>
    </xf>
    <xf numFmtId="165" fontId="22" fillId="0" borderId="46" xfId="0" applyNumberFormat="1" applyFont="1" applyBorder="1" applyAlignment="1">
      <alignment vertical="center"/>
    </xf>
    <xf numFmtId="3" fontId="16" fillId="0" borderId="20" xfId="0" applyNumberFormat="1" applyFont="1" applyBorder="1" applyAlignment="1">
      <alignment vertical="center"/>
    </xf>
    <xf numFmtId="165" fontId="21" fillId="0" borderId="115" xfId="0" applyNumberFormat="1" applyFont="1" applyBorder="1" applyAlignment="1">
      <alignment vertical="center"/>
    </xf>
    <xf numFmtId="3" fontId="8" fillId="0" borderId="59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167" fontId="4" fillId="0" borderId="16" xfId="58" applyNumberFormat="1" applyFont="1" applyFill="1" applyBorder="1" applyAlignment="1">
      <alignment horizontal="right" vertical="center"/>
    </xf>
    <xf numFmtId="165" fontId="16" fillId="0" borderId="60" xfId="0" applyNumberFormat="1" applyFont="1" applyFill="1" applyBorder="1" applyAlignment="1">
      <alignment horizontal="right" vertical="center"/>
    </xf>
    <xf numFmtId="165" fontId="8" fillId="0" borderId="18" xfId="0" applyNumberFormat="1" applyFont="1" applyFill="1" applyBorder="1" applyAlignment="1">
      <alignment horizontal="right" vertical="center"/>
    </xf>
    <xf numFmtId="165" fontId="16" fillId="0" borderId="58" xfId="0" applyNumberFormat="1" applyFont="1" applyFill="1" applyBorder="1" applyAlignment="1">
      <alignment horizontal="right" vertical="center"/>
    </xf>
    <xf numFmtId="165" fontId="16" fillId="0" borderId="96" xfId="0" applyNumberFormat="1" applyFont="1" applyFill="1" applyBorder="1" applyAlignment="1">
      <alignment horizontal="right" vertical="center"/>
    </xf>
    <xf numFmtId="165" fontId="16" fillId="0" borderId="59" xfId="0" applyNumberFormat="1" applyFont="1" applyFill="1" applyBorder="1" applyAlignment="1">
      <alignment horizontal="right" vertical="center"/>
    </xf>
    <xf numFmtId="3" fontId="6" fillId="4" borderId="22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21" xfId="1" applyNumberFormat="1" applyFont="1" applyFill="1" applyBorder="1" applyAlignment="1" applyProtection="1">
      <alignment horizontal="center" vertical="center" wrapText="1"/>
      <protection locked="0"/>
    </xf>
    <xf numFmtId="165" fontId="17" fillId="0" borderId="41" xfId="0" applyNumberFormat="1" applyFont="1" applyFill="1" applyBorder="1" applyAlignment="1" applyProtection="1">
      <alignment horizontal="right" vertical="center"/>
      <protection locked="0"/>
    </xf>
    <xf numFmtId="165" fontId="6" fillId="0" borderId="96" xfId="0" applyNumberFormat="1" applyFont="1" applyFill="1" applyBorder="1" applyAlignment="1" applyProtection="1">
      <alignment horizontal="center" vertical="center"/>
      <protection locked="0"/>
    </xf>
    <xf numFmtId="165" fontId="17" fillId="0" borderId="19" xfId="0" applyNumberFormat="1" applyFont="1" applyFill="1" applyBorder="1" applyAlignment="1" applyProtection="1">
      <alignment horizontal="right" vertical="center"/>
      <protection locked="0"/>
    </xf>
    <xf numFmtId="165" fontId="6" fillId="0" borderId="96" xfId="0" applyNumberFormat="1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center" vertical="center"/>
      <protection locked="0"/>
    </xf>
    <xf numFmtId="0" fontId="8" fillId="4" borderId="17" xfId="0" applyFont="1" applyFill="1" applyBorder="1" applyAlignment="1">
      <alignment horizontal="center" vertical="center" wrapText="1"/>
    </xf>
    <xf numFmtId="167" fontId="27" fillId="0" borderId="60" xfId="58" applyNumberFormat="1" applyFont="1" applyFill="1" applyBorder="1" applyAlignment="1">
      <alignment horizontal="right" vertical="center"/>
    </xf>
    <xf numFmtId="167" fontId="27" fillId="0" borderId="59" xfId="58" applyNumberFormat="1" applyFont="1" applyFill="1" applyBorder="1" applyAlignment="1">
      <alignment horizontal="right" vertical="center"/>
    </xf>
    <xf numFmtId="167" fontId="4" fillId="0" borderId="60" xfId="58" applyNumberFormat="1" applyFont="1" applyFill="1" applyBorder="1" applyAlignment="1">
      <alignment horizontal="right" vertical="center"/>
    </xf>
    <xf numFmtId="167" fontId="4" fillId="0" borderId="18" xfId="58" applyNumberFormat="1" applyFont="1" applyFill="1" applyBorder="1" applyAlignment="1">
      <alignment horizontal="right" vertical="center"/>
    </xf>
    <xf numFmtId="0" fontId="8" fillId="4" borderId="17" xfId="0" applyFont="1" applyFill="1" applyBorder="1" applyAlignment="1">
      <alignment horizontal="center" vertical="center" wrapText="1"/>
    </xf>
    <xf numFmtId="3" fontId="8" fillId="0" borderId="96" xfId="0" applyNumberFormat="1" applyFont="1" applyFill="1" applyBorder="1" applyAlignment="1">
      <alignment horizontal="center" vertical="center"/>
    </xf>
    <xf numFmtId="165" fontId="8" fillId="0" borderId="114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39" fillId="0" borderId="0" xfId="57" applyFont="1" applyFill="1" applyAlignment="1" applyProtection="1"/>
    <xf numFmtId="165" fontId="8" fillId="0" borderId="16" xfId="0" applyNumberFormat="1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166" fontId="0" fillId="0" borderId="0" xfId="0" applyNumberFormat="1" applyFont="1"/>
    <xf numFmtId="3" fontId="6" fillId="4" borderId="55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44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53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27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39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57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10" xfId="1" applyNumberFormat="1" applyFont="1" applyFill="1" applyBorder="1" applyAlignment="1" applyProtection="1">
      <alignment horizontal="center" vertical="center" wrapText="1"/>
      <protection locked="0"/>
    </xf>
    <xf numFmtId="3" fontId="8" fillId="4" borderId="43" xfId="0" applyNumberFormat="1" applyFont="1" applyFill="1" applyBorder="1" applyAlignment="1">
      <alignment horizontal="center" vertical="center" wrapText="1"/>
    </xf>
    <xf numFmtId="3" fontId="8" fillId="4" borderId="47" xfId="0" applyNumberFormat="1" applyFont="1" applyFill="1" applyBorder="1" applyAlignment="1">
      <alignment horizontal="center" vertical="center" wrapText="1"/>
    </xf>
    <xf numFmtId="3" fontId="8" fillId="4" borderId="44" xfId="0" applyNumberFormat="1" applyFont="1" applyFill="1" applyBorder="1" applyAlignment="1">
      <alignment horizontal="center" vertical="center" wrapText="1"/>
    </xf>
    <xf numFmtId="3" fontId="6" fillId="4" borderId="40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38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11" xfId="1" applyNumberFormat="1" applyFont="1" applyFill="1" applyBorder="1" applyAlignment="1" applyProtection="1">
      <alignment horizontal="center" vertical="center" wrapText="1"/>
      <protection locked="0"/>
    </xf>
    <xf numFmtId="3" fontId="8" fillId="4" borderId="55" xfId="0" applyNumberFormat="1" applyFont="1" applyFill="1" applyBorder="1" applyAlignment="1">
      <alignment horizontal="center" vertical="center" wrapText="1"/>
    </xf>
    <xf numFmtId="3" fontId="8" fillId="4" borderId="48" xfId="0" applyNumberFormat="1" applyFont="1" applyFill="1" applyBorder="1" applyAlignment="1">
      <alignment horizontal="center" vertical="center" wrapText="1"/>
    </xf>
    <xf numFmtId="3" fontId="6" fillId="4" borderId="47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48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21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3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8" xfId="2" applyFont="1" applyFill="1" applyBorder="1" applyAlignment="1" applyProtection="1">
      <alignment horizontal="center" vertical="center" wrapText="1"/>
      <protection locked="0"/>
    </xf>
    <xf numFmtId="0" fontId="6" fillId="3" borderId="15" xfId="2" applyFont="1" applyFill="1" applyBorder="1" applyAlignment="1" applyProtection="1">
      <alignment horizontal="center" vertical="center" wrapText="1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0" xfId="2" applyFont="1" applyFill="1" applyBorder="1" applyAlignment="1" applyProtection="1">
      <alignment horizontal="center" vertical="center"/>
      <protection locked="0"/>
    </xf>
    <xf numFmtId="0" fontId="6" fillId="0" borderId="14" xfId="2" applyFont="1" applyFill="1" applyBorder="1" applyAlignment="1" applyProtection="1">
      <alignment horizontal="center" vertical="center"/>
      <protection locked="0"/>
    </xf>
    <xf numFmtId="0" fontId="6" fillId="0" borderId="34" xfId="2" applyFont="1" applyFill="1" applyBorder="1" applyAlignment="1" applyProtection="1">
      <alignment horizontal="center" vertical="center"/>
      <protection locked="0"/>
    </xf>
    <xf numFmtId="0" fontId="6" fillId="4" borderId="115" xfId="2" applyFont="1" applyFill="1" applyBorder="1" applyAlignment="1" applyProtection="1">
      <alignment horizontal="center" vertical="center" wrapText="1"/>
      <protection locked="0"/>
    </xf>
    <xf numFmtId="0" fontId="6" fillId="3" borderId="51" xfId="2" applyFont="1" applyFill="1" applyBorder="1" applyAlignment="1" applyProtection="1">
      <alignment horizontal="center" vertical="center" wrapText="1"/>
      <protection locked="0"/>
    </xf>
    <xf numFmtId="0" fontId="10" fillId="0" borderId="6" xfId="2" applyFont="1" applyFill="1" applyBorder="1" applyAlignment="1" applyProtection="1">
      <alignment horizontal="left" vertical="center" wrapText="1"/>
      <protection locked="0"/>
    </xf>
    <xf numFmtId="0" fontId="6" fillId="4" borderId="25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4" borderId="3" xfId="2" applyFont="1" applyFill="1" applyBorder="1" applyAlignment="1" applyProtection="1">
      <alignment horizontal="center" vertical="center" wrapText="1"/>
      <protection locked="0"/>
    </xf>
    <xf numFmtId="0" fontId="6" fillId="4" borderId="43" xfId="2" applyFont="1" applyFill="1" applyBorder="1" applyAlignment="1" applyProtection="1">
      <alignment horizontal="center" vertical="center" wrapText="1"/>
      <protection locked="0"/>
    </xf>
    <xf numFmtId="0" fontId="6" fillId="4" borderId="44" xfId="2" applyFont="1" applyFill="1" applyBorder="1" applyAlignment="1" applyProtection="1">
      <alignment horizontal="center" vertical="center" wrapText="1"/>
      <protection locked="0"/>
    </xf>
    <xf numFmtId="0" fontId="6" fillId="4" borderId="5" xfId="2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left"/>
    </xf>
    <xf numFmtId="0" fontId="6" fillId="4" borderId="55" xfId="2" applyFont="1" applyFill="1" applyBorder="1" applyAlignment="1" applyProtection="1">
      <alignment horizontal="center" vertical="center" wrapText="1"/>
      <protection locked="0"/>
    </xf>
    <xf numFmtId="0" fontId="6" fillId="3" borderId="44" xfId="2" applyFont="1" applyFill="1" applyBorder="1" applyAlignment="1" applyProtection="1">
      <alignment horizontal="center" vertical="center" wrapText="1"/>
      <protection locked="0"/>
    </xf>
    <xf numFmtId="0" fontId="6" fillId="4" borderId="82" xfId="2" applyFont="1" applyFill="1" applyBorder="1" applyAlignment="1" applyProtection="1">
      <alignment horizontal="center" vertical="center" wrapText="1"/>
      <protection locked="0"/>
    </xf>
    <xf numFmtId="0" fontId="6" fillId="3" borderId="83" xfId="2" applyFont="1" applyFill="1" applyBorder="1" applyAlignment="1" applyProtection="1">
      <alignment horizontal="center" vertical="center" wrapText="1"/>
      <protection locked="0"/>
    </xf>
    <xf numFmtId="0" fontId="6" fillId="3" borderId="48" xfId="2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0" borderId="33" xfId="2" applyFont="1" applyFill="1" applyBorder="1" applyAlignment="1" applyProtection="1">
      <alignment horizontal="center" vertical="center"/>
      <protection locked="0"/>
    </xf>
    <xf numFmtId="0" fontId="6" fillId="4" borderId="5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3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2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7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3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4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5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115" xfId="0" applyFont="1" applyFill="1" applyBorder="1" applyAlignment="1">
      <alignment horizontal="center" vertical="center"/>
    </xf>
    <xf numFmtId="0" fontId="6" fillId="3" borderId="1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35" xfId="2" applyFont="1" applyFill="1" applyBorder="1" applyAlignment="1" applyProtection="1">
      <alignment horizontal="center" vertical="center"/>
      <protection locked="0"/>
    </xf>
    <xf numFmtId="0" fontId="6" fillId="4" borderId="58" xfId="0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4" borderId="41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1" fillId="3" borderId="51" xfId="0" applyFont="1" applyFill="1" applyBorder="1" applyAlignment="1">
      <alignment horizontal="center" vertical="center"/>
    </xf>
    <xf numFmtId="0" fontId="21" fillId="3" borderId="36" xfId="0" applyFont="1" applyFill="1" applyBorder="1" applyAlignment="1">
      <alignment horizontal="center" vertical="center"/>
    </xf>
    <xf numFmtId="0" fontId="21" fillId="3" borderId="52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3" borderId="56" xfId="0" applyFont="1" applyFill="1" applyBorder="1" applyAlignment="1">
      <alignment horizontal="center" vertical="center"/>
    </xf>
    <xf numFmtId="0" fontId="6" fillId="4" borderId="25" xfId="43" applyFont="1" applyFill="1" applyBorder="1" applyAlignment="1">
      <alignment horizontal="center" vertical="center" wrapText="1"/>
    </xf>
    <xf numFmtId="0" fontId="6" fillId="4" borderId="31" xfId="43" applyFont="1" applyFill="1" applyBorder="1" applyAlignment="1">
      <alignment horizontal="center" vertical="center" wrapText="1"/>
    </xf>
    <xf numFmtId="0" fontId="8" fillId="4" borderId="58" xfId="0" applyFont="1" applyFill="1" applyBorder="1" applyAlignment="1">
      <alignment horizontal="center" vertical="center" wrapText="1"/>
    </xf>
    <xf numFmtId="0" fontId="8" fillId="3" borderId="5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8" fillId="4" borderId="53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3" fontId="6" fillId="4" borderId="25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26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1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4" borderId="55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96" xfId="0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8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6" fillId="4" borderId="42" xfId="43" applyFont="1" applyFill="1" applyBorder="1" applyAlignment="1">
      <alignment horizontal="center" vertical="center" wrapText="1"/>
    </xf>
    <xf numFmtId="0" fontId="6" fillId="3" borderId="37" xfId="43" applyFont="1" applyFill="1" applyBorder="1" applyAlignment="1">
      <alignment horizontal="center" vertical="center"/>
    </xf>
    <xf numFmtId="0" fontId="24" fillId="0" borderId="0" xfId="57" applyAlignment="1" applyProtection="1">
      <alignment horizontal="right"/>
    </xf>
  </cellXfs>
  <cellStyles count="88">
    <cellStyle name="% procenta" xfId="3"/>
    <cellStyle name="Celkem 2" xfId="4"/>
    <cellStyle name="Comma0" xfId="5"/>
    <cellStyle name="Currency0" xfId="6"/>
    <cellStyle name="Currency0 2" xfId="7"/>
    <cellStyle name="Currency0 2 2" xfId="60"/>
    <cellStyle name="Currency0 2 2 2" xfId="74"/>
    <cellStyle name="Currency0 2 3" xfId="69"/>
    <cellStyle name="Čárka 2" xfId="8"/>
    <cellStyle name="Čárka 2 2" xfId="9"/>
    <cellStyle name="Čárka 2 2 2" xfId="61"/>
    <cellStyle name="Čárka 2 2 2 2" xfId="75"/>
    <cellStyle name="Čárka 2 2 3" xfId="70"/>
    <cellStyle name="Date" xfId="10"/>
    <cellStyle name="Datum" xfId="11"/>
    <cellStyle name="Datum 2" xfId="12"/>
    <cellStyle name="Finanční" xfId="13"/>
    <cellStyle name="Finanční0" xfId="14"/>
    <cellStyle name="Finanční0 2" xfId="15"/>
    <cellStyle name="Fixed" xfId="16"/>
    <cellStyle name="Heading 1" xfId="17"/>
    <cellStyle name="Heading 2" xfId="18"/>
    <cellStyle name="Hypertextový odkaz" xfId="57" builtinId="8"/>
    <cellStyle name="Hypertextový odkaz 2" xfId="81"/>
    <cellStyle name="Hypertextový odkaz 3" xfId="79"/>
    <cellStyle name="Měna" xfId="19"/>
    <cellStyle name="Měna 2" xfId="20"/>
    <cellStyle name="Měna 2 2" xfId="62"/>
    <cellStyle name="Měna 2 2 2" xfId="76"/>
    <cellStyle name="Měna 2 3" xfId="71"/>
    <cellStyle name="Měna 3" xfId="80"/>
    <cellStyle name="Měna 4" xfId="82"/>
    <cellStyle name="Měna 5" xfId="83"/>
    <cellStyle name="Měna 6" xfId="86"/>
    <cellStyle name="Měna 7" xfId="87"/>
    <cellStyle name="Měna0" xfId="21"/>
    <cellStyle name="Měna0 2" xfId="22"/>
    <cellStyle name="Měna0 2 2" xfId="23"/>
    <cellStyle name="Měna0 2 2 2" xfId="63"/>
    <cellStyle name="Měna0 2 2 2 2" xfId="77"/>
    <cellStyle name="Měna0 2 2 3" xfId="72"/>
    <cellStyle name="Měna0 3" xfId="24"/>
    <cellStyle name="Měna0 3 2" xfId="64"/>
    <cellStyle name="Měna0 3 2 2" xfId="78"/>
    <cellStyle name="Měna0 3 3" xfId="73"/>
    <cellStyle name="Normální" xfId="0" builtinId="0"/>
    <cellStyle name="normální 10" xfId="25"/>
    <cellStyle name="normální 11" xfId="26"/>
    <cellStyle name="normální 12" xfId="27"/>
    <cellStyle name="normální 12 2" xfId="28"/>
    <cellStyle name="normální 13" xfId="29"/>
    <cellStyle name="normální 14" xfId="30"/>
    <cellStyle name="normální 15" xfId="31"/>
    <cellStyle name="normální 16" xfId="32"/>
    <cellStyle name="normální 16 2" xfId="33"/>
    <cellStyle name="normální 17" xfId="34"/>
    <cellStyle name="normální 17 2" xfId="35"/>
    <cellStyle name="normální 18" xfId="66"/>
    <cellStyle name="Normální 19" xfId="84"/>
    <cellStyle name="normální 2" xfId="1"/>
    <cellStyle name="Normální 2 2" xfId="36"/>
    <cellStyle name="Normální 2 3" xfId="37"/>
    <cellStyle name="Normální 2 4" xfId="38"/>
    <cellStyle name="Normální 2 5" xfId="39"/>
    <cellStyle name="Normální 2 6" xfId="68"/>
    <cellStyle name="Normální 20" xfId="85"/>
    <cellStyle name="normální 3" xfId="40"/>
    <cellStyle name="normální 3 2" xfId="65"/>
    <cellStyle name="normální 3 3" xfId="59"/>
    <cellStyle name="normální 4" xfId="41"/>
    <cellStyle name="normální 5" xfId="42"/>
    <cellStyle name="normální 6" xfId="43"/>
    <cellStyle name="normální 6 2" xfId="44"/>
    <cellStyle name="normální 7" xfId="2"/>
    <cellStyle name="normální 7 2" xfId="45"/>
    <cellStyle name="normální 8" xfId="46"/>
    <cellStyle name="normální 8 2" xfId="47"/>
    <cellStyle name="normální 9" xfId="48"/>
    <cellStyle name="Pevný" xfId="49"/>
    <cellStyle name="Pevný 2" xfId="50"/>
    <cellStyle name="procent 2" xfId="67"/>
    <cellStyle name="Procenta" xfId="58" builtinId="5"/>
    <cellStyle name="Procenta 2" xfId="51"/>
    <cellStyle name="Total" xfId="52"/>
    <cellStyle name="Záhlaví 1" xfId="53"/>
    <cellStyle name="Záhlaví 1 2" xfId="54"/>
    <cellStyle name="Záhlaví 2" xfId="55"/>
    <cellStyle name="Záhlaví 2 2" xfId="56"/>
  </cellStyles>
  <dxfs count="0"/>
  <tableStyles count="0" defaultTableStyle="TableStyleMedium9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zso.cz/csu/czso/ministerstvo-skolstvi-mladeze-a-telovychovy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M21"/>
  <sheetViews>
    <sheetView tabSelected="1" zoomScaleNormal="100" workbookViewId="0"/>
  </sheetViews>
  <sheetFormatPr defaultRowHeight="15" x14ac:dyDescent="0.25"/>
  <cols>
    <col min="1" max="1" width="143.7109375" style="5" customWidth="1"/>
  </cols>
  <sheetData>
    <row r="1" spans="1:13" s="41" customFormat="1" ht="19.5" customHeight="1" x14ac:dyDescent="0.25">
      <c r="A1" s="241" t="s">
        <v>179</v>
      </c>
    </row>
    <row r="2" spans="1:13" s="41" customFormat="1" ht="15" customHeight="1" x14ac:dyDescent="0.25">
      <c r="A2" s="441" t="s">
        <v>181</v>
      </c>
      <c r="B2" s="65"/>
      <c r="C2" s="65"/>
      <c r="D2" s="65"/>
      <c r="E2" s="65"/>
      <c r="F2" s="65"/>
      <c r="G2" s="65"/>
      <c r="H2" s="65"/>
      <c r="I2" s="65"/>
    </row>
    <row r="3" spans="1:13" s="41" customFormat="1" ht="15" customHeight="1" x14ac:dyDescent="0.25">
      <c r="A3" s="240" t="s">
        <v>119</v>
      </c>
    </row>
    <row r="4" spans="1:13" s="41" customFormat="1" ht="15" customHeight="1" x14ac:dyDescent="0.2">
      <c r="A4" s="59" t="s">
        <v>118</v>
      </c>
      <c r="B4" s="65"/>
      <c r="C4" s="65"/>
      <c r="D4" s="65"/>
      <c r="E4" s="65"/>
      <c r="F4" s="65"/>
      <c r="G4" s="65"/>
      <c r="H4" s="65"/>
      <c r="I4" s="65"/>
    </row>
    <row r="5" spans="1:13" s="41" customFormat="1" ht="15" customHeight="1" x14ac:dyDescent="0.2">
      <c r="A5" s="296" t="s">
        <v>155</v>
      </c>
      <c r="B5" s="65"/>
      <c r="C5" s="65"/>
      <c r="D5" s="65"/>
      <c r="E5" s="65"/>
      <c r="F5" s="65"/>
      <c r="G5" s="65"/>
      <c r="H5" s="65"/>
      <c r="I5" s="65"/>
    </row>
    <row r="6" spans="1:13" s="113" customFormat="1" ht="15" customHeight="1" x14ac:dyDescent="0.25">
      <c r="A6" s="219" t="s">
        <v>166</v>
      </c>
      <c r="B6" s="209"/>
      <c r="C6" s="209"/>
      <c r="D6" s="209"/>
      <c r="E6" s="209"/>
      <c r="F6" s="209"/>
      <c r="G6" s="209"/>
      <c r="H6" s="209"/>
      <c r="I6" s="209"/>
      <c r="J6" s="209"/>
    </row>
    <row r="7" spans="1:13" s="113" customFormat="1" ht="15" customHeight="1" x14ac:dyDescent="0.25">
      <c r="A7" s="219" t="s">
        <v>167</v>
      </c>
      <c r="B7" s="209"/>
      <c r="C7" s="209"/>
      <c r="D7" s="209"/>
      <c r="E7" s="209"/>
      <c r="F7" s="209"/>
      <c r="G7" s="209"/>
      <c r="H7" s="209"/>
      <c r="I7" s="209"/>
      <c r="J7" s="209"/>
    </row>
    <row r="8" spans="1:13" s="113" customFormat="1" ht="15" customHeight="1" x14ac:dyDescent="0.25">
      <c r="A8" s="219" t="s">
        <v>168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</row>
    <row r="9" spans="1:13" s="113" customFormat="1" ht="15" customHeight="1" x14ac:dyDescent="0.25">
      <c r="A9" s="219" t="s">
        <v>169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</row>
    <row r="10" spans="1:13" s="113" customFormat="1" ht="15" customHeight="1" x14ac:dyDescent="0.25">
      <c r="A10" s="219" t="s">
        <v>178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</row>
    <row r="11" spans="1:13" s="113" customFormat="1" ht="15" customHeight="1" x14ac:dyDescent="0.2">
      <c r="A11" s="242" t="s">
        <v>120</v>
      </c>
    </row>
    <row r="12" spans="1:13" s="113" customFormat="1" ht="15" customHeight="1" x14ac:dyDescent="0.25">
      <c r="A12" s="219" t="s">
        <v>170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</row>
    <row r="13" spans="1:13" s="113" customFormat="1" ht="15" customHeight="1" x14ac:dyDescent="0.25">
      <c r="A13" s="219" t="s">
        <v>171</v>
      </c>
      <c r="B13" s="209"/>
      <c r="C13" s="209"/>
      <c r="D13" s="209"/>
      <c r="E13" s="209"/>
      <c r="F13" s="209"/>
      <c r="G13" s="209"/>
      <c r="H13" s="209"/>
      <c r="I13" s="209"/>
      <c r="J13" s="209"/>
      <c r="K13" s="209"/>
    </row>
    <row r="14" spans="1:13" s="113" customFormat="1" ht="15" customHeight="1" x14ac:dyDescent="0.25">
      <c r="A14" s="219" t="s">
        <v>172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09"/>
    </row>
    <row r="15" spans="1:13" s="113" customFormat="1" ht="15" customHeight="1" x14ac:dyDescent="0.25">
      <c r="A15" s="219" t="s">
        <v>173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09"/>
    </row>
    <row r="16" spans="1:13" s="113" customFormat="1" ht="15" customHeight="1" x14ac:dyDescent="0.2">
      <c r="A16" s="242" t="s">
        <v>121</v>
      </c>
    </row>
    <row r="17" spans="1:12" s="113" customFormat="1" ht="15" customHeight="1" x14ac:dyDescent="0.25">
      <c r="A17" s="219" t="s">
        <v>174</v>
      </c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</row>
    <row r="18" spans="1:12" s="113" customFormat="1" ht="15" customHeight="1" x14ac:dyDescent="0.25">
      <c r="A18" s="68" t="s">
        <v>175</v>
      </c>
      <c r="B18" s="209"/>
      <c r="C18" s="209"/>
      <c r="D18" s="209"/>
      <c r="E18" s="209"/>
      <c r="F18" s="209"/>
      <c r="G18" s="209"/>
      <c r="H18" s="209"/>
      <c r="I18" s="209"/>
      <c r="J18" s="209"/>
      <c r="K18" s="209"/>
      <c r="L18" s="209"/>
    </row>
    <row r="19" spans="1:12" s="113" customFormat="1" ht="15" customHeight="1" x14ac:dyDescent="0.25">
      <c r="A19" s="219" t="s">
        <v>176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09"/>
      <c r="L19" s="209"/>
    </row>
    <row r="20" spans="1:12" s="113" customFormat="1" ht="15" customHeight="1" x14ac:dyDescent="0.25">
      <c r="A20" s="219" t="s">
        <v>177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09"/>
    </row>
    <row r="21" spans="1:12" s="41" customFormat="1" ht="15" customHeight="1" x14ac:dyDescent="0.2">
      <c r="A21" s="81"/>
    </row>
  </sheetData>
  <hyperlinks>
    <hyperlink ref="A6" location="'3.2.2'!A1" tooltip="T91" display="Tab. 3.2.2: Střední školy poskytující odborné vzdělání v krajském srovnání – počet škol, v časové řadě 2009/10–2019/20"/>
    <hyperlink ref="A7" location="'3.2.3'!A1" tooltip="T92" display="Tab. 3.2.3: Střední školy poskytující odborné vzdělání v krajském srovnání – počet žáků, v časové řadě 2009/10–2019/20"/>
    <hyperlink ref="A8" location="'3.2.4'!A1" tooltip="T93" display="Tab. 3.2.4: Střední školy poskytující odborné vzdělání v krajském srovnání – počet nově přijatých žáků do 1. ročníku, v časové řadě 2009/10–2019/20"/>
    <hyperlink ref="A9" location="'3.2.5'!A1" tooltip="T94" display="Tab. 3.2.5: Střední školy poskytující odborné vzdělání v krajském srovnání – počet absolventů, v časové řadě 2008/09–2018/19"/>
    <hyperlink ref="A12" location="'3.2.7'!A1" tooltip="T95" display="Tab. 3.2.7: Střední odborné vzdělávání s výučním listem – školy, třídy, žáci, nově přijatí a absolventi, v časové řadě 2010/11–2020/21"/>
    <hyperlink ref="A13" location="'3.2.8'!A1" tooltip="T96" display="Tab. 3.2.8: Střední odborné vzdělávání s výučním listem podle zřizovatele školy – školy a žáci, v časové řadě 2010/11–2020/21"/>
    <hyperlink ref="A14" location="'3.2.9'!A1" tooltip="T97" display="Tab. 3.2.9: Střední odborné vzdělávání s výučním listem – žáci podle skupin oborů vzdělávání, v časové řadě 2010/11–2020/21"/>
    <hyperlink ref="A15" location="'3.2.10'!A1" tooltip="T98" display="Tab. 3.2.10: Střední odborné vzdělávání s výučním listem v krajském srovnání – školy, třídy a žáci, v časové řadě 2010/11–2020/21"/>
    <hyperlink ref="A17" location="'3.2.11'!A1" tooltip="T99" display="Tab. 3.2.11: Střední odborné vzdělávání s maturitní zkouškou – školy, třídy, žáci, nově přijatí a absolventi, v časové řadě 2010/11–2020/21"/>
    <hyperlink ref="A18" location="'3.2.12'!A1" tooltip="T100" display="Tab. 3.2.12: Střední odborné vzdělávání s maturitní zkouškou podle zřizovatele školy – školy a žáci, v časové řadě 2010/11–2020/21"/>
    <hyperlink ref="A19" location="'3.2.13'!A1" tooltip="T101" display="Tab. 3.2.13: Střední odborné vzdělávání s maturitní zkouškou – žáci podle skupin oborů vzdělávání, v časové řadě 2010/11–2020/21"/>
    <hyperlink ref="A20" location="'3.2.14'!A1" tooltip="T102" display="Tab. 3.2.14: Střední odborné vzdělávání s maturitní zkouškou v krajském srovnání – školy, třídy a žáci, ve školním roce 2020/21"/>
    <hyperlink ref="A5" location="'3.2.1'!A1" display="Tab. 3.2.1: Střední školy poskytující odborné vzdělávání – školy, třídy, žáci, nově přijatí a absolventi podle genderu a formy vzdělání, v časové řadě 2010/11–2020/21"/>
    <hyperlink ref="A10" location="'3.2.6'!A1" display="Tab. 3.2.6: Střední vzdělávání (bez výučního listu a bez maturitní zkoušky) – školy, třídy, žáci, nově přijatí a absolventi, v časové řadě 2010/11–2020/21"/>
    <hyperlink ref="A2" r:id="rId1"/>
  </hyperlinks>
  <pageMargins left="0.70866141732283472" right="0.70866141732283472" top="0.78740157480314965" bottom="0.78740157480314965" header="0.31496062992125984" footer="0.31496062992125984"/>
  <pageSetup paperSize="9" scale="85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/>
  <dimension ref="A1:Q122"/>
  <sheetViews>
    <sheetView zoomScaleNormal="100" workbookViewId="0"/>
  </sheetViews>
  <sheetFormatPr defaultRowHeight="15" x14ac:dyDescent="0.25"/>
  <cols>
    <col min="1" max="1" width="12.85546875" customWidth="1"/>
    <col min="2" max="2" width="5.7109375" style="45" customWidth="1"/>
    <col min="3" max="3" width="7.28515625" customWidth="1"/>
    <col min="4" max="4" width="7.28515625" style="45" customWidth="1"/>
    <col min="5" max="6" width="7.28515625" customWidth="1"/>
    <col min="7" max="7" width="7.28515625" style="45" customWidth="1"/>
    <col min="8" max="9" width="7.28515625" customWidth="1"/>
    <col min="10" max="10" width="7.28515625" style="45" customWidth="1"/>
    <col min="11" max="12" width="7.28515625" customWidth="1"/>
    <col min="13" max="13" width="7.28515625" style="45" customWidth="1"/>
    <col min="14" max="15" width="7.28515625" customWidth="1"/>
    <col min="16" max="16" width="7.28515625" style="45" customWidth="1"/>
    <col min="17" max="17" width="7.28515625" customWidth="1"/>
  </cols>
  <sheetData>
    <row r="1" spans="1:17" s="11" customFormat="1" ht="13.5" customHeight="1" x14ac:dyDescent="0.2">
      <c r="A1" s="54" t="s">
        <v>164</v>
      </c>
      <c r="B1" s="54"/>
      <c r="O1" s="116"/>
    </row>
    <row r="2" spans="1:17" s="2" customFormat="1" ht="19.5" customHeight="1" thickBot="1" x14ac:dyDescent="0.3">
      <c r="A2" s="68" t="s">
        <v>77</v>
      </c>
      <c r="B2" s="42"/>
      <c r="D2" s="42"/>
      <c r="G2" s="42"/>
      <c r="J2" s="42"/>
      <c r="L2" s="2" t="s">
        <v>0</v>
      </c>
      <c r="M2" s="42"/>
      <c r="P2" s="42"/>
    </row>
    <row r="3" spans="1:17" ht="30" customHeight="1" x14ac:dyDescent="0.25">
      <c r="A3" s="364" t="s">
        <v>79</v>
      </c>
      <c r="B3" s="365"/>
      <c r="C3" s="392" t="s">
        <v>106</v>
      </c>
      <c r="D3" s="385"/>
      <c r="E3" s="385"/>
      <c r="F3" s="384" t="s">
        <v>89</v>
      </c>
      <c r="G3" s="385"/>
      <c r="H3" s="386"/>
      <c r="I3" s="384" t="s">
        <v>91</v>
      </c>
      <c r="J3" s="385"/>
      <c r="K3" s="386"/>
      <c r="L3" s="384" t="s">
        <v>92</v>
      </c>
      <c r="M3" s="385"/>
      <c r="N3" s="386"/>
      <c r="O3" s="384" t="s">
        <v>93</v>
      </c>
      <c r="P3" s="385"/>
      <c r="Q3" s="386"/>
    </row>
    <row r="4" spans="1:17" ht="15.75" customHeight="1" x14ac:dyDescent="0.25">
      <c r="A4" s="366"/>
      <c r="B4" s="367"/>
      <c r="C4" s="393"/>
      <c r="D4" s="388"/>
      <c r="E4" s="388"/>
      <c r="F4" s="387"/>
      <c r="G4" s="388"/>
      <c r="H4" s="389"/>
      <c r="I4" s="387"/>
      <c r="J4" s="388"/>
      <c r="K4" s="389"/>
      <c r="L4" s="387"/>
      <c r="M4" s="388"/>
      <c r="N4" s="389"/>
      <c r="O4" s="387"/>
      <c r="P4" s="388"/>
      <c r="Q4" s="389"/>
    </row>
    <row r="5" spans="1:17" ht="15.75" customHeight="1" x14ac:dyDescent="0.25">
      <c r="A5" s="366"/>
      <c r="B5" s="367"/>
      <c r="C5" s="390" t="s">
        <v>151</v>
      </c>
      <c r="D5" s="382" t="s">
        <v>32</v>
      </c>
      <c r="E5" s="383"/>
      <c r="F5" s="390" t="s">
        <v>151</v>
      </c>
      <c r="G5" s="382" t="s">
        <v>32</v>
      </c>
      <c r="H5" s="383"/>
      <c r="I5" s="390" t="s">
        <v>34</v>
      </c>
      <c r="J5" s="382" t="s">
        <v>32</v>
      </c>
      <c r="K5" s="383"/>
      <c r="L5" s="390" t="s">
        <v>151</v>
      </c>
      <c r="M5" s="382" t="s">
        <v>32</v>
      </c>
      <c r="N5" s="383"/>
      <c r="O5" s="390" t="s">
        <v>151</v>
      </c>
      <c r="P5" s="382" t="s">
        <v>32</v>
      </c>
      <c r="Q5" s="383"/>
    </row>
    <row r="6" spans="1:17" ht="15.75" customHeight="1" thickBot="1" x14ac:dyDescent="0.3">
      <c r="A6" s="368"/>
      <c r="B6" s="369"/>
      <c r="C6" s="391"/>
      <c r="D6" s="180" t="s">
        <v>67</v>
      </c>
      <c r="E6" s="181" t="s">
        <v>110</v>
      </c>
      <c r="F6" s="391"/>
      <c r="G6" s="180" t="s">
        <v>67</v>
      </c>
      <c r="H6" s="181" t="s">
        <v>110</v>
      </c>
      <c r="I6" s="391"/>
      <c r="J6" s="180" t="s">
        <v>67</v>
      </c>
      <c r="K6" s="181" t="s">
        <v>110</v>
      </c>
      <c r="L6" s="391"/>
      <c r="M6" s="180" t="s">
        <v>67</v>
      </c>
      <c r="N6" s="181" t="s">
        <v>110</v>
      </c>
      <c r="O6" s="391"/>
      <c r="P6" s="180" t="s">
        <v>67</v>
      </c>
      <c r="Q6" s="181" t="s">
        <v>110</v>
      </c>
    </row>
    <row r="7" spans="1:17" s="7" customFormat="1" x14ac:dyDescent="0.25">
      <c r="A7" s="322" t="s">
        <v>5</v>
      </c>
      <c r="B7" s="360"/>
      <c r="C7" s="261">
        <v>27</v>
      </c>
      <c r="D7" s="75">
        <v>1281</v>
      </c>
      <c r="E7" s="118">
        <v>1.1803296814676262E-2</v>
      </c>
      <c r="F7" s="262">
        <v>3</v>
      </c>
      <c r="G7" s="75">
        <v>368</v>
      </c>
      <c r="H7" s="118">
        <v>3.3907987726782703E-3</v>
      </c>
      <c r="I7" s="262">
        <v>409</v>
      </c>
      <c r="J7" s="75">
        <v>95657</v>
      </c>
      <c r="K7" s="118">
        <v>0.88139575597305786</v>
      </c>
      <c r="L7" s="262">
        <v>88</v>
      </c>
      <c r="M7" s="75">
        <v>10903</v>
      </c>
      <c r="N7" s="118">
        <v>0.10046162776769343</v>
      </c>
      <c r="O7" s="262">
        <v>5</v>
      </c>
      <c r="P7" s="75">
        <v>320</v>
      </c>
      <c r="Q7" s="118">
        <v>2.948520671894148E-3</v>
      </c>
    </row>
    <row r="8" spans="1:17" s="7" customFormat="1" x14ac:dyDescent="0.25">
      <c r="A8" s="322" t="s">
        <v>6</v>
      </c>
      <c r="B8" s="360"/>
      <c r="C8" s="261">
        <v>29</v>
      </c>
      <c r="D8" s="75">
        <v>1282</v>
      </c>
      <c r="E8" s="118">
        <v>1.2364372860105126E-2</v>
      </c>
      <c r="F8" s="262">
        <v>3</v>
      </c>
      <c r="G8" s="75">
        <v>360</v>
      </c>
      <c r="H8" s="118">
        <v>3.4720547813087716E-3</v>
      </c>
      <c r="I8" s="262">
        <v>400</v>
      </c>
      <c r="J8" s="75">
        <v>91502</v>
      </c>
      <c r="K8" s="118">
        <v>0.88249987944254227</v>
      </c>
      <c r="L8" s="262">
        <v>88</v>
      </c>
      <c r="M8" s="75">
        <v>10217</v>
      </c>
      <c r="N8" s="118">
        <v>9.8538843612865898E-2</v>
      </c>
      <c r="O8" s="262">
        <v>4</v>
      </c>
      <c r="P8" s="75">
        <v>324</v>
      </c>
      <c r="Q8" s="118">
        <v>3.1248493031778945E-3</v>
      </c>
    </row>
    <row r="9" spans="1:17" s="7" customFormat="1" x14ac:dyDescent="0.25">
      <c r="A9" s="322" t="s">
        <v>7</v>
      </c>
      <c r="B9" s="360"/>
      <c r="C9" s="261">
        <v>29</v>
      </c>
      <c r="D9" s="75">
        <v>1288</v>
      </c>
      <c r="E9" s="118">
        <v>1.2808528411464031E-2</v>
      </c>
      <c r="F9" s="262">
        <v>4</v>
      </c>
      <c r="G9" s="75">
        <v>397</v>
      </c>
      <c r="H9" s="118">
        <v>3.9479703255832456E-3</v>
      </c>
      <c r="I9" s="262">
        <v>392</v>
      </c>
      <c r="J9" s="75">
        <v>88247</v>
      </c>
      <c r="K9" s="118">
        <v>0.87757314186837443</v>
      </c>
      <c r="L9" s="262">
        <v>91</v>
      </c>
      <c r="M9" s="75">
        <v>10287</v>
      </c>
      <c r="N9" s="118">
        <v>0.10229917062789634</v>
      </c>
      <c r="O9" s="262">
        <v>5</v>
      </c>
      <c r="P9" s="75">
        <v>339</v>
      </c>
      <c r="Q9" s="118">
        <v>3.3711887666819148E-3</v>
      </c>
    </row>
    <row r="10" spans="1:17" s="7" customFormat="1" x14ac:dyDescent="0.25">
      <c r="A10" s="322" t="s">
        <v>8</v>
      </c>
      <c r="B10" s="360"/>
      <c r="C10" s="261">
        <v>29</v>
      </c>
      <c r="D10" s="75">
        <v>1360</v>
      </c>
      <c r="E10" s="118">
        <v>1.3950005641546399E-2</v>
      </c>
      <c r="F10" s="262">
        <v>5</v>
      </c>
      <c r="G10" s="75">
        <v>440</v>
      </c>
      <c r="H10" s="118">
        <v>4.5132371193238353E-3</v>
      </c>
      <c r="I10" s="262">
        <v>390</v>
      </c>
      <c r="J10" s="75">
        <v>85279</v>
      </c>
      <c r="K10" s="118">
        <v>0.87473715522458484</v>
      </c>
      <c r="L10" s="262">
        <v>92</v>
      </c>
      <c r="M10" s="75">
        <v>10083</v>
      </c>
      <c r="N10" s="118">
        <v>0.10342493153214143</v>
      </c>
      <c r="O10" s="262">
        <v>5</v>
      </c>
      <c r="P10" s="75">
        <v>329</v>
      </c>
      <c r="Q10" s="118">
        <v>3.374670482403504E-3</v>
      </c>
    </row>
    <row r="11" spans="1:17" s="7" customFormat="1" x14ac:dyDescent="0.25">
      <c r="A11" s="322" t="s">
        <v>9</v>
      </c>
      <c r="B11" s="360"/>
      <c r="C11" s="261">
        <v>28</v>
      </c>
      <c r="D11" s="75">
        <v>1314</v>
      </c>
      <c r="E11" s="118">
        <v>1.3866756719678342E-2</v>
      </c>
      <c r="F11" s="262">
        <v>5</v>
      </c>
      <c r="G11" s="75">
        <v>437</v>
      </c>
      <c r="H11" s="118">
        <v>4.6116991525870892E-3</v>
      </c>
      <c r="I11" s="262">
        <v>386</v>
      </c>
      <c r="J11" s="75">
        <v>82982</v>
      </c>
      <c r="K11" s="118">
        <v>0.87571629080087376</v>
      </c>
      <c r="L11" s="262">
        <v>90</v>
      </c>
      <c r="M11" s="75">
        <v>9696</v>
      </c>
      <c r="N11" s="118">
        <v>0.10232273451598264</v>
      </c>
      <c r="O11" s="262">
        <v>5</v>
      </c>
      <c r="P11" s="75">
        <v>330</v>
      </c>
      <c r="Q11" s="118">
        <v>3.4825188108781224E-3</v>
      </c>
    </row>
    <row r="12" spans="1:17" s="7" customFormat="1" x14ac:dyDescent="0.25">
      <c r="A12" s="322" t="s">
        <v>10</v>
      </c>
      <c r="B12" s="360"/>
      <c r="C12" s="261">
        <v>28</v>
      </c>
      <c r="D12" s="263">
        <v>1367</v>
      </c>
      <c r="E12" s="118">
        <v>1.4884419812502041E-2</v>
      </c>
      <c r="F12" s="262">
        <v>5</v>
      </c>
      <c r="G12" s="263">
        <v>441</v>
      </c>
      <c r="H12" s="118">
        <v>4.8017769841356261E-3</v>
      </c>
      <c r="I12" s="262">
        <v>387</v>
      </c>
      <c r="J12" s="263">
        <v>80252</v>
      </c>
      <c r="K12" s="118">
        <v>0.87381452728084408</v>
      </c>
      <c r="L12" s="262">
        <v>88</v>
      </c>
      <c r="M12" s="263">
        <v>9475</v>
      </c>
      <c r="N12" s="118">
        <v>0.10316743066822008</v>
      </c>
      <c r="O12" s="262">
        <v>4</v>
      </c>
      <c r="P12" s="263">
        <v>306</v>
      </c>
      <c r="Q12" s="118">
        <v>3.3318452542981892E-3</v>
      </c>
    </row>
    <row r="13" spans="1:17" s="7" customFormat="1" x14ac:dyDescent="0.25">
      <c r="A13" s="322" t="s">
        <v>11</v>
      </c>
      <c r="B13" s="360"/>
      <c r="C13" s="261">
        <v>27</v>
      </c>
      <c r="D13" s="263">
        <v>1394</v>
      </c>
      <c r="E13" s="118">
        <v>1.558116400460505E-2</v>
      </c>
      <c r="F13" s="262">
        <v>5</v>
      </c>
      <c r="G13" s="263">
        <v>409</v>
      </c>
      <c r="H13" s="118">
        <v>4.571517989873361E-3</v>
      </c>
      <c r="I13" s="262">
        <v>387</v>
      </c>
      <c r="J13" s="263">
        <v>77625</v>
      </c>
      <c r="K13" s="118">
        <v>0.86763834710004806</v>
      </c>
      <c r="L13" s="262">
        <v>91</v>
      </c>
      <c r="M13" s="263">
        <v>9725</v>
      </c>
      <c r="N13" s="118">
        <v>0.10869929694747785</v>
      </c>
      <c r="O13" s="262">
        <v>6</v>
      </c>
      <c r="P13" s="263">
        <v>314</v>
      </c>
      <c r="Q13" s="118">
        <v>3.5096739579956854E-3</v>
      </c>
    </row>
    <row r="14" spans="1:17" s="7" customFormat="1" x14ac:dyDescent="0.25">
      <c r="A14" s="322" t="s">
        <v>65</v>
      </c>
      <c r="B14" s="360"/>
      <c r="C14" s="261">
        <v>27</v>
      </c>
      <c r="D14" s="263">
        <v>1325</v>
      </c>
      <c r="E14" s="118">
        <v>1.5153767855713256E-2</v>
      </c>
      <c r="F14" s="262">
        <v>5</v>
      </c>
      <c r="G14" s="263">
        <v>422</v>
      </c>
      <c r="H14" s="118">
        <v>4.8263321019705614E-3</v>
      </c>
      <c r="I14" s="262">
        <v>386</v>
      </c>
      <c r="J14" s="263">
        <v>75468</v>
      </c>
      <c r="K14" s="118">
        <v>0.86311286983771174</v>
      </c>
      <c r="L14" s="262">
        <v>90</v>
      </c>
      <c r="M14" s="263">
        <v>9917</v>
      </c>
      <c r="N14" s="118">
        <v>0.11341880439630819</v>
      </c>
      <c r="O14" s="262">
        <v>6</v>
      </c>
      <c r="P14" s="263">
        <v>305</v>
      </c>
      <c r="Q14" s="118">
        <v>3.4882258082962591E-3</v>
      </c>
    </row>
    <row r="15" spans="1:17" s="7" customFormat="1" x14ac:dyDescent="0.25">
      <c r="A15" s="322" t="s">
        <v>73</v>
      </c>
      <c r="B15" s="360"/>
      <c r="C15" s="261">
        <v>26</v>
      </c>
      <c r="D15" s="263">
        <v>1310</v>
      </c>
      <c r="E15" s="118">
        <v>1.5128767756091928E-2</v>
      </c>
      <c r="F15" s="262">
        <v>5</v>
      </c>
      <c r="G15" s="263">
        <v>420</v>
      </c>
      <c r="H15" s="118">
        <v>4.850444624090542E-3</v>
      </c>
      <c r="I15" s="262">
        <v>380</v>
      </c>
      <c r="J15" s="263">
        <v>75045</v>
      </c>
      <c r="K15" s="118">
        <v>0.86667051622589208</v>
      </c>
      <c r="L15" s="262">
        <v>88</v>
      </c>
      <c r="M15" s="263">
        <v>9489</v>
      </c>
      <c r="N15" s="118">
        <v>0.10958540247141703</v>
      </c>
      <c r="O15" s="262">
        <v>7</v>
      </c>
      <c r="P15" s="263">
        <v>326</v>
      </c>
      <c r="Q15" s="118">
        <v>3.7648689225083729E-3</v>
      </c>
    </row>
    <row r="16" spans="1:17" s="7" customFormat="1" x14ac:dyDescent="0.25">
      <c r="A16" s="322" t="s">
        <v>109</v>
      </c>
      <c r="B16" s="360"/>
      <c r="C16" s="261">
        <v>27</v>
      </c>
      <c r="D16" s="263">
        <v>1377</v>
      </c>
      <c r="E16" s="118">
        <v>1.5509725961051102E-2</v>
      </c>
      <c r="F16" s="262">
        <v>6</v>
      </c>
      <c r="G16" s="263">
        <v>484</v>
      </c>
      <c r="H16" s="118">
        <v>5.4514940923374973E-3</v>
      </c>
      <c r="I16" s="262">
        <v>381</v>
      </c>
      <c r="J16" s="263">
        <v>76730</v>
      </c>
      <c r="K16" s="118">
        <v>0.86424202831623176</v>
      </c>
      <c r="L16" s="262">
        <v>85</v>
      </c>
      <c r="M16" s="263">
        <v>9832</v>
      </c>
      <c r="N16" s="118">
        <v>0.11074192131376502</v>
      </c>
      <c r="O16" s="262">
        <v>8</v>
      </c>
      <c r="P16" s="263">
        <v>360</v>
      </c>
      <c r="Q16" s="118">
        <v>4.0548303166146674E-3</v>
      </c>
    </row>
    <row r="17" spans="1:17" s="7" customFormat="1" ht="15.75" thickBot="1" x14ac:dyDescent="0.3">
      <c r="A17" s="324" t="s">
        <v>132</v>
      </c>
      <c r="B17" s="379"/>
      <c r="C17" s="261">
        <v>26</v>
      </c>
      <c r="D17" s="111">
        <v>1399</v>
      </c>
      <c r="E17" s="118">
        <v>1.5434516388830661E-2</v>
      </c>
      <c r="F17" s="264">
        <v>6</v>
      </c>
      <c r="G17" s="111">
        <v>500</v>
      </c>
      <c r="H17" s="118">
        <v>5.5162674727772202E-3</v>
      </c>
      <c r="I17" s="262">
        <v>380</v>
      </c>
      <c r="J17" s="111">
        <v>78505</v>
      </c>
      <c r="K17" s="118">
        <v>0.86610915590075133</v>
      </c>
      <c r="L17" s="264">
        <v>86</v>
      </c>
      <c r="M17" s="111">
        <v>9852</v>
      </c>
      <c r="N17" s="118">
        <v>0.10869253428360234</v>
      </c>
      <c r="O17" s="264">
        <v>8</v>
      </c>
      <c r="P17" s="111">
        <v>385</v>
      </c>
      <c r="Q17" s="118">
        <v>4.2475259540384596E-3</v>
      </c>
    </row>
    <row r="18" spans="1:17" ht="15.75" customHeight="1" x14ac:dyDescent="0.25">
      <c r="A18" s="326" t="s">
        <v>133</v>
      </c>
      <c r="B18" s="141" t="s">
        <v>75</v>
      </c>
      <c r="C18" s="133">
        <f>C17-C16</f>
        <v>-1</v>
      </c>
      <c r="D18" s="134">
        <f>D17-D16</f>
        <v>22</v>
      </c>
      <c r="E18" s="158" t="s">
        <v>31</v>
      </c>
      <c r="F18" s="133">
        <f>F17-F16</f>
        <v>0</v>
      </c>
      <c r="G18" s="134">
        <f>G17-G16</f>
        <v>16</v>
      </c>
      <c r="H18" s="158" t="s">
        <v>31</v>
      </c>
      <c r="I18" s="133">
        <f>I17-I16</f>
        <v>-1</v>
      </c>
      <c r="J18" s="134">
        <f>J17-J16</f>
        <v>1775</v>
      </c>
      <c r="K18" s="158" t="s">
        <v>31</v>
      </c>
      <c r="L18" s="133">
        <f>L17-L16</f>
        <v>1</v>
      </c>
      <c r="M18" s="134">
        <f>M17-M16</f>
        <v>20</v>
      </c>
      <c r="N18" s="158" t="s">
        <v>31</v>
      </c>
      <c r="O18" s="133">
        <f>O17-O16</f>
        <v>0</v>
      </c>
      <c r="P18" s="134">
        <f>P17-P16</f>
        <v>25</v>
      </c>
      <c r="Q18" s="158" t="s">
        <v>31</v>
      </c>
    </row>
    <row r="19" spans="1:17" s="45" customFormat="1" ht="16.5" customHeight="1" x14ac:dyDescent="0.25">
      <c r="A19" s="327"/>
      <c r="B19" s="136" t="s">
        <v>76</v>
      </c>
      <c r="C19" s="138">
        <f>C17/C16-1</f>
        <v>-3.703703703703709E-2</v>
      </c>
      <c r="D19" s="139">
        <f>D17/D16-1</f>
        <v>1.5976761074800283E-2</v>
      </c>
      <c r="E19" s="164" t="s">
        <v>31</v>
      </c>
      <c r="F19" s="138">
        <f>F17/F16-1</f>
        <v>0</v>
      </c>
      <c r="G19" s="139">
        <f>G17/G16-1</f>
        <v>3.3057851239669311E-2</v>
      </c>
      <c r="H19" s="164" t="s">
        <v>31</v>
      </c>
      <c r="I19" s="138">
        <f t="shared" ref="I19:O19" si="0">I17/I16-1</f>
        <v>-2.624671916010457E-3</v>
      </c>
      <c r="J19" s="139">
        <f>J17/J16-1</f>
        <v>2.3133063990616431E-2</v>
      </c>
      <c r="K19" s="164" t="s">
        <v>31</v>
      </c>
      <c r="L19" s="138">
        <f t="shared" si="0"/>
        <v>1.1764705882352899E-2</v>
      </c>
      <c r="M19" s="139">
        <f>M17/M16-1</f>
        <v>2.0341741253051548E-3</v>
      </c>
      <c r="N19" s="164" t="s">
        <v>31</v>
      </c>
      <c r="O19" s="138">
        <f t="shared" si="0"/>
        <v>0</v>
      </c>
      <c r="P19" s="139">
        <f>P17/P16-1</f>
        <v>6.944444444444442E-2</v>
      </c>
      <c r="Q19" s="164" t="s">
        <v>31</v>
      </c>
    </row>
    <row r="20" spans="1:17" ht="15.75" customHeight="1" x14ac:dyDescent="0.25">
      <c r="A20" s="320" t="s">
        <v>134</v>
      </c>
      <c r="B20" s="142" t="s">
        <v>75</v>
      </c>
      <c r="C20" s="144">
        <f>C17-C12</f>
        <v>-2</v>
      </c>
      <c r="D20" s="145">
        <f>D17-D12</f>
        <v>32</v>
      </c>
      <c r="E20" s="161" t="s">
        <v>31</v>
      </c>
      <c r="F20" s="144">
        <f>F17-F12</f>
        <v>1</v>
      </c>
      <c r="G20" s="145">
        <f>G17-G12</f>
        <v>59</v>
      </c>
      <c r="H20" s="161" t="s">
        <v>31</v>
      </c>
      <c r="I20" s="144">
        <f>I17-I12</f>
        <v>-7</v>
      </c>
      <c r="J20" s="145">
        <f>J17-J12</f>
        <v>-1747</v>
      </c>
      <c r="K20" s="161" t="s">
        <v>31</v>
      </c>
      <c r="L20" s="144">
        <f>L17-L12</f>
        <v>-2</v>
      </c>
      <c r="M20" s="145">
        <f>M17-M12</f>
        <v>377</v>
      </c>
      <c r="N20" s="161" t="s">
        <v>31</v>
      </c>
      <c r="O20" s="144">
        <f>O17-O12</f>
        <v>4</v>
      </c>
      <c r="P20" s="145">
        <f>P17-P12</f>
        <v>79</v>
      </c>
      <c r="Q20" s="161" t="s">
        <v>31</v>
      </c>
    </row>
    <row r="21" spans="1:17" x14ac:dyDescent="0.25">
      <c r="A21" s="327"/>
      <c r="B21" s="136" t="s">
        <v>76</v>
      </c>
      <c r="C21" s="138">
        <f>C17/C12-1</f>
        <v>-7.1428571428571397E-2</v>
      </c>
      <c r="D21" s="139">
        <f>D17/D12-1</f>
        <v>2.3408924652523755E-2</v>
      </c>
      <c r="E21" s="164" t="s">
        <v>31</v>
      </c>
      <c r="F21" s="138">
        <f>F17/F12-1</f>
        <v>0.19999999999999996</v>
      </c>
      <c r="G21" s="139">
        <f>G17/G12-1</f>
        <v>0.13378684807256236</v>
      </c>
      <c r="H21" s="164" t="s">
        <v>31</v>
      </c>
      <c r="I21" s="138">
        <f>I17/I12-1</f>
        <v>-1.8087855297157618E-2</v>
      </c>
      <c r="J21" s="139">
        <f>J17/J12-1</f>
        <v>-2.1768927877186872E-2</v>
      </c>
      <c r="K21" s="164" t="s">
        <v>31</v>
      </c>
      <c r="L21" s="138">
        <f>L17/L12-1</f>
        <v>-2.2727272727272707E-2</v>
      </c>
      <c r="M21" s="139">
        <f>M17/M12-1</f>
        <v>3.9788918205804658E-2</v>
      </c>
      <c r="N21" s="164" t="s">
        <v>31</v>
      </c>
      <c r="O21" s="138">
        <f>O17/O12-1</f>
        <v>1</v>
      </c>
      <c r="P21" s="139">
        <f>P17/P12-1</f>
        <v>0.25816993464052285</v>
      </c>
      <c r="Q21" s="164" t="s">
        <v>31</v>
      </c>
    </row>
    <row r="22" spans="1:17" ht="15.75" customHeight="1" x14ac:dyDescent="0.25">
      <c r="A22" s="320" t="s">
        <v>135</v>
      </c>
      <c r="B22" s="142" t="s">
        <v>75</v>
      </c>
      <c r="C22" s="144">
        <f>C17-C7</f>
        <v>-1</v>
      </c>
      <c r="D22" s="145">
        <f>D17-D7</f>
        <v>118</v>
      </c>
      <c r="E22" s="161" t="s">
        <v>31</v>
      </c>
      <c r="F22" s="144">
        <f>F17-F7</f>
        <v>3</v>
      </c>
      <c r="G22" s="145">
        <f>G17-G7</f>
        <v>132</v>
      </c>
      <c r="H22" s="161" t="s">
        <v>31</v>
      </c>
      <c r="I22" s="144">
        <f>I17-I7</f>
        <v>-29</v>
      </c>
      <c r="J22" s="145">
        <f>J17-J7</f>
        <v>-17152</v>
      </c>
      <c r="K22" s="161" t="s">
        <v>31</v>
      </c>
      <c r="L22" s="144">
        <f>L17-L7</f>
        <v>-2</v>
      </c>
      <c r="M22" s="145">
        <f>M17-M7</f>
        <v>-1051</v>
      </c>
      <c r="N22" s="161" t="s">
        <v>31</v>
      </c>
      <c r="O22" s="144">
        <f>O17-O7</f>
        <v>3</v>
      </c>
      <c r="P22" s="145">
        <f>P17-P7</f>
        <v>65</v>
      </c>
      <c r="Q22" s="161" t="s">
        <v>31</v>
      </c>
    </row>
    <row r="23" spans="1:17" ht="15.75" customHeight="1" thickBot="1" x14ac:dyDescent="0.3">
      <c r="A23" s="321"/>
      <c r="B23" s="147" t="s">
        <v>76</v>
      </c>
      <c r="C23" s="148">
        <f>C17/C7-1</f>
        <v>-3.703703703703709E-2</v>
      </c>
      <c r="D23" s="149">
        <f>D17/D7-1</f>
        <v>9.211553473848566E-2</v>
      </c>
      <c r="E23" s="169" t="s">
        <v>31</v>
      </c>
      <c r="F23" s="148">
        <f>F17/F7-1</f>
        <v>1</v>
      </c>
      <c r="G23" s="149">
        <f>G17/G7-1</f>
        <v>0.35869565217391308</v>
      </c>
      <c r="H23" s="169" t="s">
        <v>31</v>
      </c>
      <c r="I23" s="148">
        <f>I17/I7-1</f>
        <v>-7.0904645476772665E-2</v>
      </c>
      <c r="J23" s="149">
        <f>J17/J7-1</f>
        <v>-0.17930731676719946</v>
      </c>
      <c r="K23" s="169" t="s">
        <v>31</v>
      </c>
      <c r="L23" s="148">
        <f>L17/L7-1</f>
        <v>-2.2727272727272707E-2</v>
      </c>
      <c r="M23" s="149">
        <f>M17/M7-1</f>
        <v>-9.6395487480509967E-2</v>
      </c>
      <c r="N23" s="169" t="s">
        <v>31</v>
      </c>
      <c r="O23" s="148">
        <f>O17/O7-1</f>
        <v>0.60000000000000009</v>
      </c>
      <c r="P23" s="149">
        <f>P17/P7-1</f>
        <v>0.203125</v>
      </c>
      <c r="Q23" s="169" t="s">
        <v>31</v>
      </c>
    </row>
    <row r="24" spans="1:17" ht="15.75" customHeight="1" x14ac:dyDescent="0.25">
      <c r="A24" s="244" t="s">
        <v>153</v>
      </c>
      <c r="B24" s="55"/>
      <c r="F24" s="209"/>
    </row>
    <row r="25" spans="1:17" s="196" customFormat="1" x14ac:dyDescent="0.25">
      <c r="A25" s="244" t="s">
        <v>152</v>
      </c>
      <c r="B25" s="55"/>
    </row>
    <row r="26" spans="1:17" ht="24.75" customHeight="1" x14ac:dyDescent="0.25">
      <c r="A26" s="243" t="s">
        <v>122</v>
      </c>
    </row>
    <row r="27" spans="1:17" x14ac:dyDescent="0.25">
      <c r="A27" s="100"/>
    </row>
    <row r="28" spans="1:17" ht="15.75" customHeight="1" x14ac:dyDescent="0.25"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1:17" x14ac:dyDescent="0.25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7" ht="15.75" customHeight="1" x14ac:dyDescent="0.25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ht="15.75" customHeight="1" x14ac:dyDescent="0.25"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</row>
    <row r="32" spans="1:17" ht="15.75" customHeight="1" x14ac:dyDescent="0.25"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</row>
    <row r="33" spans="3:17" ht="75" customHeight="1" x14ac:dyDescent="0.25"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</row>
    <row r="34" spans="3:17" ht="15.75" customHeight="1" x14ac:dyDescent="0.25"/>
    <row r="35" spans="3:17" ht="15.75" customHeight="1" x14ac:dyDescent="0.25"/>
    <row r="36" spans="3:17" ht="15.75" customHeight="1" x14ac:dyDescent="0.25"/>
    <row r="37" spans="3:17" ht="15.75" customHeight="1" x14ac:dyDescent="0.25"/>
    <row r="40" spans="3:17" ht="30" customHeight="1" x14ac:dyDescent="0.25"/>
    <row r="41" spans="3:17" ht="15.75" customHeight="1" x14ac:dyDescent="0.25"/>
    <row r="43" spans="3:17" ht="15.75" customHeight="1" x14ac:dyDescent="0.25"/>
    <row r="44" spans="3:17" ht="15.75" customHeight="1" x14ac:dyDescent="0.25"/>
    <row r="45" spans="3:17" ht="15.75" customHeight="1" x14ac:dyDescent="0.25"/>
    <row r="47" spans="3:17" ht="60" customHeight="1" x14ac:dyDescent="0.25"/>
    <row r="48" spans="3:17" ht="15.75" customHeight="1" x14ac:dyDescent="0.25"/>
    <row r="49" ht="15.75" customHeight="1" x14ac:dyDescent="0.25"/>
    <row r="50" ht="15.75" customHeight="1" x14ac:dyDescent="0.25"/>
    <row r="54" ht="75" customHeight="1" x14ac:dyDescent="0.25"/>
    <row r="56" ht="15.75" customHeight="1" x14ac:dyDescent="0.25"/>
    <row r="57" ht="15.75" customHeight="1" x14ac:dyDescent="0.25"/>
    <row r="58" ht="15.75" customHeight="1" x14ac:dyDescent="0.25"/>
    <row r="66" ht="15.75" customHeight="1" x14ac:dyDescent="0.25"/>
    <row r="68" ht="30" customHeight="1" x14ac:dyDescent="0.25"/>
    <row r="75" ht="45" customHeight="1" x14ac:dyDescent="0.25"/>
    <row r="82" ht="75" customHeight="1" x14ac:dyDescent="0.25"/>
    <row r="89" ht="75" customHeight="1" x14ac:dyDescent="0.25"/>
    <row r="96" ht="30" customHeight="1" x14ac:dyDescent="0.25"/>
    <row r="103" ht="60" customHeight="1" x14ac:dyDescent="0.25"/>
    <row r="110" ht="75" customHeight="1" x14ac:dyDescent="0.25"/>
    <row r="117" ht="15.75" customHeight="1" x14ac:dyDescent="0.25"/>
    <row r="122" ht="15.75" customHeight="1" x14ac:dyDescent="0.25"/>
  </sheetData>
  <mergeCells count="30">
    <mergeCell ref="P5:Q5"/>
    <mergeCell ref="A17:B17"/>
    <mergeCell ref="L3:N4"/>
    <mergeCell ref="O3:Q4"/>
    <mergeCell ref="M5:N5"/>
    <mergeCell ref="L5:L6"/>
    <mergeCell ref="O5:O6"/>
    <mergeCell ref="C3:E4"/>
    <mergeCell ref="F3:H4"/>
    <mergeCell ref="I3:K4"/>
    <mergeCell ref="D5:E5"/>
    <mergeCell ref="G5:H5"/>
    <mergeCell ref="J5:K5"/>
    <mergeCell ref="C5:C6"/>
    <mergeCell ref="F5:F6"/>
    <mergeCell ref="I5:I6"/>
    <mergeCell ref="A20:A21"/>
    <mergeCell ref="A22:A23"/>
    <mergeCell ref="A3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A19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18:Q23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R26"/>
  <sheetViews>
    <sheetView zoomScaleNormal="100" workbookViewId="0"/>
  </sheetViews>
  <sheetFormatPr defaultRowHeight="15" x14ac:dyDescent="0.25"/>
  <cols>
    <col min="1" max="1" width="24.28515625" customWidth="1"/>
    <col min="2" max="5" width="7" customWidth="1"/>
    <col min="6" max="11" width="6.42578125" customWidth="1"/>
    <col min="12" max="12" width="6.42578125" style="45" customWidth="1"/>
    <col min="13" max="14" width="6.42578125" customWidth="1"/>
    <col min="15" max="16" width="6.42578125" style="45" customWidth="1"/>
    <col min="17" max="17" width="6.85546875" style="45" customWidth="1"/>
    <col min="18" max="18" width="6.42578125" style="45" customWidth="1"/>
  </cols>
  <sheetData>
    <row r="1" spans="1:18" s="1" customFormat="1" ht="17.25" customHeight="1" x14ac:dyDescent="0.2">
      <c r="A1" s="41" t="s">
        <v>163</v>
      </c>
      <c r="L1" s="41"/>
      <c r="O1" s="116"/>
      <c r="P1" s="41"/>
      <c r="Q1" s="41"/>
      <c r="R1" s="41"/>
    </row>
    <row r="2" spans="1:18" s="2" customFormat="1" ht="17.25" customHeight="1" thickBot="1" x14ac:dyDescent="0.3">
      <c r="A2" s="68" t="s">
        <v>77</v>
      </c>
      <c r="I2" s="2" t="s">
        <v>0</v>
      </c>
      <c r="L2" s="42"/>
      <c r="O2" s="42"/>
      <c r="P2" s="42"/>
      <c r="Q2" s="42"/>
      <c r="R2" s="42"/>
    </row>
    <row r="3" spans="1:18" ht="22.5" customHeight="1" x14ac:dyDescent="0.25">
      <c r="A3" s="394" t="s">
        <v>94</v>
      </c>
      <c r="B3" s="331" t="s">
        <v>80</v>
      </c>
      <c r="C3" s="332"/>
      <c r="D3" s="332"/>
      <c r="E3" s="332"/>
      <c r="F3" s="332"/>
      <c r="G3" s="332"/>
      <c r="H3" s="332"/>
      <c r="I3" s="332"/>
      <c r="J3" s="332"/>
      <c r="K3" s="332"/>
      <c r="L3" s="333"/>
      <c r="M3" s="334" t="s">
        <v>133</v>
      </c>
      <c r="N3" s="335"/>
      <c r="O3" s="336" t="s">
        <v>134</v>
      </c>
      <c r="P3" s="335"/>
      <c r="Q3" s="336" t="s">
        <v>135</v>
      </c>
      <c r="R3" s="337"/>
    </row>
    <row r="4" spans="1:18" ht="22.5" customHeight="1" thickBot="1" x14ac:dyDescent="0.3">
      <c r="A4" s="395"/>
      <c r="B4" s="150" t="s">
        <v>5</v>
      </c>
      <c r="C4" s="150" t="s">
        <v>6</v>
      </c>
      <c r="D4" s="150" t="s">
        <v>7</v>
      </c>
      <c r="E4" s="150" t="s">
        <v>8</v>
      </c>
      <c r="F4" s="150" t="s">
        <v>9</v>
      </c>
      <c r="G4" s="150" t="s">
        <v>10</v>
      </c>
      <c r="H4" s="150" t="s">
        <v>11</v>
      </c>
      <c r="I4" s="151" t="s">
        <v>65</v>
      </c>
      <c r="J4" s="151" t="s">
        <v>73</v>
      </c>
      <c r="K4" s="151" t="s">
        <v>109</v>
      </c>
      <c r="L4" s="152" t="s">
        <v>132</v>
      </c>
      <c r="M4" s="153" t="s">
        <v>75</v>
      </c>
      <c r="N4" s="154" t="s">
        <v>76</v>
      </c>
      <c r="O4" s="155" t="s">
        <v>75</v>
      </c>
      <c r="P4" s="154" t="s">
        <v>76</v>
      </c>
      <c r="Q4" s="155" t="s">
        <v>75</v>
      </c>
      <c r="R4" s="166" t="s">
        <v>76</v>
      </c>
    </row>
    <row r="5" spans="1:18" ht="21.75" customHeight="1" x14ac:dyDescent="0.25">
      <c r="A5" s="77" t="s">
        <v>37</v>
      </c>
      <c r="B5" s="78">
        <v>108529</v>
      </c>
      <c r="C5" s="265">
        <v>103685</v>
      </c>
      <c r="D5" s="265">
        <v>100558</v>
      </c>
      <c r="E5" s="78">
        <v>97491</v>
      </c>
      <c r="F5" s="265">
        <v>94759</v>
      </c>
      <c r="G5" s="266">
        <v>91841</v>
      </c>
      <c r="H5" s="266">
        <v>89467</v>
      </c>
      <c r="I5" s="266">
        <v>87437</v>
      </c>
      <c r="J5" s="266">
        <v>86590</v>
      </c>
      <c r="K5" s="266">
        <v>88783</v>
      </c>
      <c r="L5" s="60">
        <v>90641</v>
      </c>
      <c r="M5" s="82">
        <f>L5-K5</f>
        <v>1858</v>
      </c>
      <c r="N5" s="83">
        <f>L5/K5-1</f>
        <v>2.0927429800750241E-2</v>
      </c>
      <c r="O5" s="84">
        <f>L5-G5</f>
        <v>-1200</v>
      </c>
      <c r="P5" s="85">
        <f>L5/G5-1</f>
        <v>-1.3066059820777243E-2</v>
      </c>
      <c r="Q5" s="86">
        <f t="shared" ref="Q5:Q16" si="0">L5-B5</f>
        <v>-17888</v>
      </c>
      <c r="R5" s="87">
        <f>L5/B5-1</f>
        <v>-0.16482230555888289</v>
      </c>
    </row>
    <row r="6" spans="1:18" ht="24.75" customHeight="1" x14ac:dyDescent="0.25">
      <c r="A6" s="39" t="s">
        <v>38</v>
      </c>
      <c r="B6" s="76">
        <v>114</v>
      </c>
      <c r="C6" s="76">
        <v>99</v>
      </c>
      <c r="D6" s="76">
        <v>89</v>
      </c>
      <c r="E6" s="76">
        <v>91</v>
      </c>
      <c r="F6" s="76">
        <v>62</v>
      </c>
      <c r="G6" s="263">
        <v>75</v>
      </c>
      <c r="H6" s="263">
        <v>82</v>
      </c>
      <c r="I6" s="263">
        <v>60</v>
      </c>
      <c r="J6" s="263">
        <v>46</v>
      </c>
      <c r="K6" s="263">
        <v>26</v>
      </c>
      <c r="L6" s="66">
        <v>16</v>
      </c>
      <c r="M6" s="88">
        <f t="shared" ref="M6:M12" si="1">L6-K6</f>
        <v>-10</v>
      </c>
      <c r="N6" s="89">
        <f t="shared" ref="N6:N12" si="2">L6/K6-1</f>
        <v>-0.38461538461538458</v>
      </c>
      <c r="O6" s="90">
        <f t="shared" ref="O6:O12" si="3">L6-G6</f>
        <v>-59</v>
      </c>
      <c r="P6" s="91">
        <f t="shared" ref="P6:P12" si="4">L6/G6-1</f>
        <v>-0.78666666666666663</v>
      </c>
      <c r="Q6" s="92">
        <f t="shared" si="0"/>
        <v>-98</v>
      </c>
      <c r="R6" s="93">
        <f t="shared" ref="R6:R12" si="5">L6/B6-1</f>
        <v>-0.85964912280701755</v>
      </c>
    </row>
    <row r="7" spans="1:18" ht="24.75" customHeight="1" x14ac:dyDescent="0.25">
      <c r="A7" s="39" t="s">
        <v>39</v>
      </c>
      <c r="B7" s="76">
        <v>22679</v>
      </c>
      <c r="C7" s="76">
        <v>21075</v>
      </c>
      <c r="D7" s="76">
        <v>20877</v>
      </c>
      <c r="E7" s="76">
        <v>20822</v>
      </c>
      <c r="F7" s="76">
        <v>20955</v>
      </c>
      <c r="G7" s="263">
        <v>20684</v>
      </c>
      <c r="H7" s="263">
        <v>20532</v>
      </c>
      <c r="I7" s="263">
        <v>20306</v>
      </c>
      <c r="J7" s="263">
        <v>19784</v>
      </c>
      <c r="K7" s="263">
        <v>19283</v>
      </c>
      <c r="L7" s="66">
        <v>18526</v>
      </c>
      <c r="M7" s="88">
        <f t="shared" si="1"/>
        <v>-757</v>
      </c>
      <c r="N7" s="89">
        <f t="shared" si="2"/>
        <v>-3.9257376964165314E-2</v>
      </c>
      <c r="O7" s="90">
        <f t="shared" si="3"/>
        <v>-2158</v>
      </c>
      <c r="P7" s="91">
        <f t="shared" si="4"/>
        <v>-0.1043318507058596</v>
      </c>
      <c r="Q7" s="92">
        <f t="shared" si="0"/>
        <v>-4153</v>
      </c>
      <c r="R7" s="93">
        <f t="shared" si="5"/>
        <v>-0.18312094889545394</v>
      </c>
    </row>
    <row r="8" spans="1:18" ht="24.75" customHeight="1" x14ac:dyDescent="0.25">
      <c r="A8" s="39" t="s">
        <v>95</v>
      </c>
      <c r="B8" s="76">
        <v>7883</v>
      </c>
      <c r="C8" s="76">
        <v>7894</v>
      </c>
      <c r="D8" s="76">
        <v>7889</v>
      </c>
      <c r="E8" s="76">
        <v>7911</v>
      </c>
      <c r="F8" s="76">
        <v>7914</v>
      </c>
      <c r="G8" s="263">
        <v>7963</v>
      </c>
      <c r="H8" s="263">
        <v>8153</v>
      </c>
      <c r="I8" s="263">
        <v>8609</v>
      </c>
      <c r="J8" s="263">
        <v>9120</v>
      </c>
      <c r="K8" s="263">
        <v>9858</v>
      </c>
      <c r="L8" s="66">
        <v>10718</v>
      </c>
      <c r="M8" s="88">
        <f t="shared" si="1"/>
        <v>860</v>
      </c>
      <c r="N8" s="89">
        <f t="shared" si="2"/>
        <v>8.723879082978292E-2</v>
      </c>
      <c r="O8" s="90">
        <f t="shared" si="3"/>
        <v>2755</v>
      </c>
      <c r="P8" s="91">
        <f t="shared" si="4"/>
        <v>0.34597513499937205</v>
      </c>
      <c r="Q8" s="92">
        <f t="shared" si="0"/>
        <v>2835</v>
      </c>
      <c r="R8" s="93">
        <f t="shared" si="5"/>
        <v>0.35963465685652674</v>
      </c>
    </row>
    <row r="9" spans="1:18" ht="24.75" customHeight="1" x14ac:dyDescent="0.25">
      <c r="A9" s="39" t="s">
        <v>40</v>
      </c>
      <c r="B9" s="76">
        <v>314</v>
      </c>
      <c r="C9" s="76">
        <v>289</v>
      </c>
      <c r="D9" s="76">
        <v>374</v>
      </c>
      <c r="E9" s="76">
        <v>377</v>
      </c>
      <c r="F9" s="76">
        <v>439</v>
      </c>
      <c r="G9" s="263">
        <v>455</v>
      </c>
      <c r="H9" s="263">
        <v>473</v>
      </c>
      <c r="I9" s="263">
        <v>436</v>
      </c>
      <c r="J9" s="263">
        <v>414</v>
      </c>
      <c r="K9" s="263">
        <v>444</v>
      </c>
      <c r="L9" s="66">
        <v>411</v>
      </c>
      <c r="M9" s="88">
        <f t="shared" si="1"/>
        <v>-33</v>
      </c>
      <c r="N9" s="89">
        <f t="shared" si="2"/>
        <v>-7.4324324324324342E-2</v>
      </c>
      <c r="O9" s="90">
        <f t="shared" si="3"/>
        <v>-44</v>
      </c>
      <c r="P9" s="91">
        <f t="shared" si="4"/>
        <v>-9.6703296703296693E-2</v>
      </c>
      <c r="Q9" s="92">
        <f t="shared" si="0"/>
        <v>97</v>
      </c>
      <c r="R9" s="93">
        <f t="shared" si="5"/>
        <v>0.30891719745222934</v>
      </c>
    </row>
    <row r="10" spans="1:18" ht="24.75" customHeight="1" x14ac:dyDescent="0.25">
      <c r="A10" s="39" t="s">
        <v>41</v>
      </c>
      <c r="B10" s="76">
        <v>5560</v>
      </c>
      <c r="C10" s="76">
        <v>5878</v>
      </c>
      <c r="D10" s="76">
        <v>6118</v>
      </c>
      <c r="E10" s="76">
        <v>6395</v>
      </c>
      <c r="F10" s="76">
        <v>6656</v>
      </c>
      <c r="G10" s="263">
        <v>6706</v>
      </c>
      <c r="H10" s="263">
        <v>6518</v>
      </c>
      <c r="I10" s="263">
        <v>6443</v>
      </c>
      <c r="J10" s="263">
        <v>6617</v>
      </c>
      <c r="K10" s="263">
        <v>6905</v>
      </c>
      <c r="L10" s="66">
        <v>7175</v>
      </c>
      <c r="M10" s="88">
        <f t="shared" si="1"/>
        <v>270</v>
      </c>
      <c r="N10" s="89">
        <f t="shared" si="2"/>
        <v>3.9102099927588618E-2</v>
      </c>
      <c r="O10" s="90">
        <f t="shared" si="3"/>
        <v>469</v>
      </c>
      <c r="P10" s="91">
        <f t="shared" si="4"/>
        <v>6.9937369519833092E-2</v>
      </c>
      <c r="Q10" s="92">
        <f t="shared" si="0"/>
        <v>1615</v>
      </c>
      <c r="R10" s="93">
        <f t="shared" si="5"/>
        <v>0.29046762589928066</v>
      </c>
    </row>
    <row r="11" spans="1:18" ht="15" customHeight="1" x14ac:dyDescent="0.25">
      <c r="A11" s="39" t="s">
        <v>42</v>
      </c>
      <c r="B11" s="76">
        <v>606</v>
      </c>
      <c r="C11" s="76">
        <v>443</v>
      </c>
      <c r="D11" s="76">
        <v>416</v>
      </c>
      <c r="E11" s="76">
        <v>359</v>
      </c>
      <c r="F11" s="76">
        <v>382</v>
      </c>
      <c r="G11" s="263">
        <v>381</v>
      </c>
      <c r="H11" s="263">
        <v>348</v>
      </c>
      <c r="I11" s="263">
        <v>346</v>
      </c>
      <c r="J11" s="263">
        <v>351</v>
      </c>
      <c r="K11" s="263">
        <v>384</v>
      </c>
      <c r="L11" s="66">
        <v>435</v>
      </c>
      <c r="M11" s="88">
        <f t="shared" si="1"/>
        <v>51</v>
      </c>
      <c r="N11" s="89">
        <f t="shared" si="2"/>
        <v>0.1328125</v>
      </c>
      <c r="O11" s="90">
        <f t="shared" si="3"/>
        <v>54</v>
      </c>
      <c r="P11" s="91">
        <f t="shared" si="4"/>
        <v>0.1417322834645669</v>
      </c>
      <c r="Q11" s="92">
        <f t="shared" si="0"/>
        <v>-171</v>
      </c>
      <c r="R11" s="93">
        <f t="shared" si="5"/>
        <v>-0.28217821782178221</v>
      </c>
    </row>
    <row r="12" spans="1:18" ht="24.75" customHeight="1" x14ac:dyDescent="0.25">
      <c r="A12" s="39" t="s">
        <v>43</v>
      </c>
      <c r="B12" s="76">
        <v>69</v>
      </c>
      <c r="C12" s="76">
        <v>67</v>
      </c>
      <c r="D12" s="76">
        <v>61</v>
      </c>
      <c r="E12" s="76">
        <v>45</v>
      </c>
      <c r="F12" s="76">
        <v>41</v>
      </c>
      <c r="G12" s="263">
        <v>56</v>
      </c>
      <c r="H12" s="263">
        <v>78</v>
      </c>
      <c r="I12" s="263">
        <v>73</v>
      </c>
      <c r="J12" s="263">
        <v>64</v>
      </c>
      <c r="K12" s="263">
        <v>58</v>
      </c>
      <c r="L12" s="66">
        <v>58</v>
      </c>
      <c r="M12" s="88">
        <f t="shared" si="1"/>
        <v>0</v>
      </c>
      <c r="N12" s="89">
        <f t="shared" si="2"/>
        <v>0</v>
      </c>
      <c r="O12" s="90">
        <f t="shared" si="3"/>
        <v>2</v>
      </c>
      <c r="P12" s="91">
        <f t="shared" si="4"/>
        <v>3.5714285714285809E-2</v>
      </c>
      <c r="Q12" s="92">
        <f t="shared" si="0"/>
        <v>-11</v>
      </c>
      <c r="R12" s="93">
        <f t="shared" si="5"/>
        <v>-0.15942028985507251</v>
      </c>
    </row>
    <row r="13" spans="1:18" ht="24.75" customHeight="1" x14ac:dyDescent="0.25">
      <c r="A13" s="39" t="s">
        <v>44</v>
      </c>
      <c r="B13" s="76">
        <v>6458</v>
      </c>
      <c r="C13" s="76">
        <v>6043</v>
      </c>
      <c r="D13" s="76">
        <v>5362</v>
      </c>
      <c r="E13" s="76">
        <v>4842</v>
      </c>
      <c r="F13" s="76">
        <v>4395</v>
      </c>
      <c r="G13" s="263">
        <v>4082</v>
      </c>
      <c r="H13" s="263">
        <v>3995</v>
      </c>
      <c r="I13" s="263">
        <v>4016</v>
      </c>
      <c r="J13" s="263">
        <v>4244</v>
      </c>
      <c r="K13" s="263">
        <v>4554</v>
      </c>
      <c r="L13" s="66">
        <v>4887</v>
      </c>
      <c r="M13" s="88">
        <f t="shared" ref="M13:M24" si="6">L13-K13</f>
        <v>333</v>
      </c>
      <c r="N13" s="89">
        <f t="shared" ref="N13:N24" si="7">L13/K13-1</f>
        <v>7.3122529644268797E-2</v>
      </c>
      <c r="O13" s="90">
        <f t="shared" ref="O13:O24" si="8">L13-G13</f>
        <v>805</v>
      </c>
      <c r="P13" s="91">
        <f t="shared" ref="P13:P24" si="9">L13/G13-1</f>
        <v>0.19720725134737882</v>
      </c>
      <c r="Q13" s="92">
        <f t="shared" si="0"/>
        <v>-1571</v>
      </c>
      <c r="R13" s="93">
        <f t="shared" ref="R13:R24" si="10">L13/B13-1</f>
        <v>-0.24326416847321153</v>
      </c>
    </row>
    <row r="14" spans="1:18" ht="24.75" customHeight="1" x14ac:dyDescent="0.25">
      <c r="A14" s="39" t="s">
        <v>45</v>
      </c>
      <c r="B14" s="76">
        <v>816</v>
      </c>
      <c r="C14" s="76">
        <v>580</v>
      </c>
      <c r="D14" s="76">
        <v>469</v>
      </c>
      <c r="E14" s="76">
        <v>489</v>
      </c>
      <c r="F14" s="76">
        <v>564</v>
      </c>
      <c r="G14" s="263">
        <v>646</v>
      </c>
      <c r="H14" s="263">
        <v>650</v>
      </c>
      <c r="I14" s="263">
        <v>665</v>
      </c>
      <c r="J14" s="263">
        <v>708</v>
      </c>
      <c r="K14" s="263">
        <v>776</v>
      </c>
      <c r="L14" s="66">
        <v>804</v>
      </c>
      <c r="M14" s="88">
        <f t="shared" si="6"/>
        <v>28</v>
      </c>
      <c r="N14" s="89">
        <f t="shared" si="7"/>
        <v>3.6082474226804218E-2</v>
      </c>
      <c r="O14" s="90">
        <f t="shared" si="8"/>
        <v>158</v>
      </c>
      <c r="P14" s="91">
        <f t="shared" si="9"/>
        <v>0.24458204334365319</v>
      </c>
      <c r="Q14" s="92">
        <f t="shared" si="0"/>
        <v>-12</v>
      </c>
      <c r="R14" s="93">
        <f t="shared" si="10"/>
        <v>-1.4705882352941124E-2</v>
      </c>
    </row>
    <row r="15" spans="1:18" ht="24.75" customHeight="1" x14ac:dyDescent="0.25">
      <c r="A15" s="39" t="s">
        <v>46</v>
      </c>
      <c r="B15" s="76">
        <v>12103</v>
      </c>
      <c r="C15" s="76">
        <v>11708</v>
      </c>
      <c r="D15" s="76">
        <v>11010</v>
      </c>
      <c r="E15" s="76">
        <v>10230</v>
      </c>
      <c r="F15" s="76">
        <v>9156</v>
      </c>
      <c r="G15" s="263">
        <v>8048</v>
      </c>
      <c r="H15" s="263">
        <v>7211</v>
      </c>
      <c r="I15" s="263">
        <v>6547</v>
      </c>
      <c r="J15" s="263">
        <v>6406</v>
      </c>
      <c r="K15" s="263">
        <v>6704</v>
      </c>
      <c r="L15" s="66">
        <v>7291</v>
      </c>
      <c r="M15" s="88">
        <f t="shared" si="6"/>
        <v>587</v>
      </c>
      <c r="N15" s="89">
        <f t="shared" si="7"/>
        <v>8.7559665871121739E-2</v>
      </c>
      <c r="O15" s="90">
        <f t="shared" si="8"/>
        <v>-757</v>
      </c>
      <c r="P15" s="91">
        <f t="shared" si="9"/>
        <v>-9.4060636182902613E-2</v>
      </c>
      <c r="Q15" s="92">
        <f t="shared" si="0"/>
        <v>-4812</v>
      </c>
      <c r="R15" s="93">
        <f t="shared" si="10"/>
        <v>-0.39758737503098407</v>
      </c>
    </row>
    <row r="16" spans="1:18" ht="15" customHeight="1" x14ac:dyDescent="0.25">
      <c r="A16" s="39" t="s">
        <v>47</v>
      </c>
      <c r="B16" s="76">
        <v>204</v>
      </c>
      <c r="C16" s="76">
        <v>179</v>
      </c>
      <c r="D16" s="76">
        <v>205</v>
      </c>
      <c r="E16" s="76">
        <v>242</v>
      </c>
      <c r="F16" s="76">
        <v>273</v>
      </c>
      <c r="G16" s="263">
        <v>291</v>
      </c>
      <c r="H16" s="263">
        <v>268</v>
      </c>
      <c r="I16" s="263">
        <v>253</v>
      </c>
      <c r="J16" s="263">
        <v>257</v>
      </c>
      <c r="K16" s="263">
        <v>277</v>
      </c>
      <c r="L16" s="66">
        <v>285</v>
      </c>
      <c r="M16" s="88">
        <f t="shared" si="6"/>
        <v>8</v>
      </c>
      <c r="N16" s="89">
        <f t="shared" si="7"/>
        <v>2.8880866425992746E-2</v>
      </c>
      <c r="O16" s="90">
        <f t="shared" si="8"/>
        <v>-6</v>
      </c>
      <c r="P16" s="91">
        <f t="shared" si="9"/>
        <v>-2.0618556701030966E-2</v>
      </c>
      <c r="Q16" s="92">
        <f t="shared" si="0"/>
        <v>81</v>
      </c>
      <c r="R16" s="93">
        <f t="shared" si="10"/>
        <v>0.39705882352941169</v>
      </c>
    </row>
    <row r="17" spans="1:18" ht="24.75" customHeight="1" x14ac:dyDescent="0.25">
      <c r="A17" s="39" t="s">
        <v>48</v>
      </c>
      <c r="B17" s="76">
        <v>218</v>
      </c>
      <c r="C17" s="76">
        <v>381</v>
      </c>
      <c r="D17" s="76">
        <v>534</v>
      </c>
      <c r="E17" s="76">
        <v>482</v>
      </c>
      <c r="F17" s="76">
        <v>430</v>
      </c>
      <c r="G17" s="263">
        <v>363</v>
      </c>
      <c r="H17" s="263">
        <v>301</v>
      </c>
      <c r="I17" s="263">
        <v>312</v>
      </c>
      <c r="J17" s="263">
        <v>248</v>
      </c>
      <c r="K17" s="263">
        <v>289</v>
      </c>
      <c r="L17" s="66">
        <v>366</v>
      </c>
      <c r="M17" s="88">
        <f t="shared" si="6"/>
        <v>77</v>
      </c>
      <c r="N17" s="89">
        <f t="shared" si="7"/>
        <v>0.26643598615916964</v>
      </c>
      <c r="O17" s="90">
        <f t="shared" si="8"/>
        <v>3</v>
      </c>
      <c r="P17" s="91">
        <f t="shared" si="9"/>
        <v>8.2644628099173278E-3</v>
      </c>
      <c r="Q17" s="119">
        <f t="shared" ref="Q17:Q22" si="11">L17-B17</f>
        <v>148</v>
      </c>
      <c r="R17" s="222">
        <f>L17/B17-1</f>
        <v>0.67889908256880727</v>
      </c>
    </row>
    <row r="18" spans="1:18" ht="15" customHeight="1" x14ac:dyDescent="0.25">
      <c r="A18" s="39" t="s">
        <v>49</v>
      </c>
      <c r="B18" s="76">
        <v>9052</v>
      </c>
      <c r="C18" s="76">
        <v>9225</v>
      </c>
      <c r="D18" s="76">
        <v>9247</v>
      </c>
      <c r="E18" s="76">
        <v>9348</v>
      </c>
      <c r="F18" s="76">
        <v>9274</v>
      </c>
      <c r="G18" s="263">
        <v>9421</v>
      </c>
      <c r="H18" s="263">
        <v>9413</v>
      </c>
      <c r="I18" s="263">
        <v>9260</v>
      </c>
      <c r="J18" s="263">
        <v>9109</v>
      </c>
      <c r="K18" s="263">
        <v>9289</v>
      </c>
      <c r="L18" s="66">
        <v>9373</v>
      </c>
      <c r="M18" s="88">
        <f t="shared" si="6"/>
        <v>84</v>
      </c>
      <c r="N18" s="89">
        <f t="shared" si="7"/>
        <v>9.042954031650341E-3</v>
      </c>
      <c r="O18" s="90">
        <f t="shared" si="8"/>
        <v>-48</v>
      </c>
      <c r="P18" s="91">
        <f t="shared" si="9"/>
        <v>-5.095000530729199E-3</v>
      </c>
      <c r="Q18" s="92">
        <f t="shared" si="11"/>
        <v>321</v>
      </c>
      <c r="R18" s="93">
        <f t="shared" si="10"/>
        <v>3.5461776403004963E-2</v>
      </c>
    </row>
    <row r="19" spans="1:18" ht="15" customHeight="1" x14ac:dyDescent="0.25">
      <c r="A19" s="39" t="s">
        <v>50</v>
      </c>
      <c r="B19" s="76">
        <v>619</v>
      </c>
      <c r="C19" s="76">
        <v>693</v>
      </c>
      <c r="D19" s="76">
        <v>867</v>
      </c>
      <c r="E19" s="76">
        <v>948</v>
      </c>
      <c r="F19" s="76">
        <v>1080</v>
      </c>
      <c r="G19" s="263">
        <v>1169</v>
      </c>
      <c r="H19" s="263">
        <v>1292</v>
      </c>
      <c r="I19" s="263">
        <v>1370</v>
      </c>
      <c r="J19" s="263">
        <v>1435</v>
      </c>
      <c r="K19" s="263">
        <v>1587</v>
      </c>
      <c r="L19" s="66">
        <v>1605</v>
      </c>
      <c r="M19" s="88">
        <f t="shared" si="6"/>
        <v>18</v>
      </c>
      <c r="N19" s="89">
        <f t="shared" si="7"/>
        <v>1.1342155009451904E-2</v>
      </c>
      <c r="O19" s="90">
        <f t="shared" si="8"/>
        <v>436</v>
      </c>
      <c r="P19" s="91">
        <f t="shared" si="9"/>
        <v>0.3729683490162532</v>
      </c>
      <c r="Q19" s="92">
        <f t="shared" si="11"/>
        <v>986</v>
      </c>
      <c r="R19" s="93">
        <f t="shared" si="10"/>
        <v>1.5928917609046849</v>
      </c>
    </row>
    <row r="20" spans="1:18" ht="24.75" customHeight="1" x14ac:dyDescent="0.25">
      <c r="A20" s="39" t="s">
        <v>52</v>
      </c>
      <c r="B20" s="76">
        <v>24741</v>
      </c>
      <c r="C20" s="76">
        <v>22796</v>
      </c>
      <c r="D20" s="76">
        <v>21500</v>
      </c>
      <c r="E20" s="76">
        <v>20032</v>
      </c>
      <c r="F20" s="76">
        <v>18651</v>
      </c>
      <c r="G20" s="263">
        <v>17488</v>
      </c>
      <c r="H20" s="263">
        <v>16357</v>
      </c>
      <c r="I20" s="263">
        <v>14997</v>
      </c>
      <c r="J20" s="263">
        <v>14095</v>
      </c>
      <c r="K20" s="263">
        <v>14118</v>
      </c>
      <c r="L20" s="66">
        <v>14035</v>
      </c>
      <c r="M20" s="88">
        <f t="shared" si="6"/>
        <v>-83</v>
      </c>
      <c r="N20" s="89">
        <f t="shared" si="7"/>
        <v>-5.8790196911744363E-3</v>
      </c>
      <c r="O20" s="90">
        <f t="shared" si="8"/>
        <v>-3453</v>
      </c>
      <c r="P20" s="91">
        <f t="shared" si="9"/>
        <v>-0.19744967978042083</v>
      </c>
      <c r="Q20" s="92">
        <f t="shared" si="11"/>
        <v>-10706</v>
      </c>
      <c r="R20" s="93">
        <f t="shared" si="10"/>
        <v>-0.43272301038761574</v>
      </c>
    </row>
    <row r="21" spans="1:18" ht="15" customHeight="1" x14ac:dyDescent="0.25">
      <c r="A21" s="39" t="s">
        <v>53</v>
      </c>
      <c r="B21" s="76">
        <v>6615</v>
      </c>
      <c r="C21" s="76">
        <v>6197</v>
      </c>
      <c r="D21" s="76">
        <v>5869</v>
      </c>
      <c r="E21" s="76">
        <v>5608</v>
      </c>
      <c r="F21" s="76">
        <v>5406</v>
      </c>
      <c r="G21" s="263">
        <v>5270</v>
      </c>
      <c r="H21" s="263">
        <v>5058</v>
      </c>
      <c r="I21" s="263">
        <v>5012</v>
      </c>
      <c r="J21" s="263">
        <v>4952</v>
      </c>
      <c r="K21" s="263">
        <v>5208</v>
      </c>
      <c r="L21" s="66">
        <v>5395</v>
      </c>
      <c r="M21" s="88">
        <f t="shared" si="6"/>
        <v>187</v>
      </c>
      <c r="N21" s="89">
        <f t="shared" si="7"/>
        <v>3.5906298003072212E-2</v>
      </c>
      <c r="O21" s="90">
        <f t="shared" si="8"/>
        <v>125</v>
      </c>
      <c r="P21" s="91">
        <f t="shared" si="9"/>
        <v>2.371916508538896E-2</v>
      </c>
      <c r="Q21" s="92">
        <f t="shared" si="11"/>
        <v>-1220</v>
      </c>
      <c r="R21" s="93">
        <f t="shared" si="10"/>
        <v>-0.1844293272864701</v>
      </c>
    </row>
    <row r="22" spans="1:18" ht="15" customHeight="1" x14ac:dyDescent="0.25">
      <c r="A22" s="39" t="s">
        <v>54</v>
      </c>
      <c r="B22" s="76">
        <v>9509</v>
      </c>
      <c r="C22" s="76">
        <v>8751</v>
      </c>
      <c r="D22" s="76">
        <v>7918</v>
      </c>
      <c r="E22" s="76">
        <v>7320</v>
      </c>
      <c r="F22" s="76">
        <v>7151</v>
      </c>
      <c r="G22" s="263">
        <v>6900</v>
      </c>
      <c r="H22" s="263">
        <v>6959</v>
      </c>
      <c r="I22" s="263">
        <v>6998</v>
      </c>
      <c r="J22" s="263">
        <v>6933</v>
      </c>
      <c r="K22" s="263">
        <v>7174</v>
      </c>
      <c r="L22" s="66">
        <v>7476</v>
      </c>
      <c r="M22" s="88">
        <f t="shared" si="6"/>
        <v>302</v>
      </c>
      <c r="N22" s="89">
        <f t="shared" si="7"/>
        <v>4.209645943685536E-2</v>
      </c>
      <c r="O22" s="90">
        <f t="shared" si="8"/>
        <v>576</v>
      </c>
      <c r="P22" s="91">
        <f t="shared" si="9"/>
        <v>8.3478260869565224E-2</v>
      </c>
      <c r="Q22" s="92">
        <f t="shared" si="11"/>
        <v>-2033</v>
      </c>
      <c r="R22" s="93">
        <f t="shared" si="10"/>
        <v>-0.21379745504259118</v>
      </c>
    </row>
    <row r="23" spans="1:18" ht="24.75" customHeight="1" x14ac:dyDescent="0.25">
      <c r="A23" s="39" t="s">
        <v>55</v>
      </c>
      <c r="B23" s="76">
        <v>157</v>
      </c>
      <c r="C23" s="76">
        <v>572</v>
      </c>
      <c r="D23" s="76">
        <v>918</v>
      </c>
      <c r="E23" s="76">
        <v>1093</v>
      </c>
      <c r="F23" s="76">
        <v>1037</v>
      </c>
      <c r="G23" s="263">
        <v>982</v>
      </c>
      <c r="H23" s="263">
        <v>892</v>
      </c>
      <c r="I23" s="263">
        <v>775</v>
      </c>
      <c r="J23" s="263">
        <v>838</v>
      </c>
      <c r="K23" s="263">
        <v>848</v>
      </c>
      <c r="L23" s="66">
        <v>815</v>
      </c>
      <c r="M23" s="88">
        <f t="shared" si="6"/>
        <v>-33</v>
      </c>
      <c r="N23" s="89">
        <f t="shared" si="7"/>
        <v>-3.8915094339622591E-2</v>
      </c>
      <c r="O23" s="90">
        <f t="shared" si="8"/>
        <v>-167</v>
      </c>
      <c r="P23" s="91">
        <f t="shared" si="9"/>
        <v>-0.17006109979633399</v>
      </c>
      <c r="Q23" s="92">
        <f t="shared" ref="Q23" si="12">L23-B23</f>
        <v>658</v>
      </c>
      <c r="R23" s="93">
        <f t="shared" ref="R23" si="13">L23/B23-1</f>
        <v>4.1910828025477711</v>
      </c>
    </row>
    <row r="24" spans="1:18" ht="15" customHeight="1" thickBot="1" x14ac:dyDescent="0.3">
      <c r="A24" s="38" t="s">
        <v>56</v>
      </c>
      <c r="B24" s="16">
        <v>812</v>
      </c>
      <c r="C24" s="16">
        <v>815</v>
      </c>
      <c r="D24" s="16">
        <v>835</v>
      </c>
      <c r="E24" s="16">
        <v>857</v>
      </c>
      <c r="F24" s="16">
        <v>893</v>
      </c>
      <c r="G24" s="111">
        <v>861</v>
      </c>
      <c r="H24" s="111">
        <v>887</v>
      </c>
      <c r="I24" s="111">
        <v>959</v>
      </c>
      <c r="J24" s="111">
        <v>969</v>
      </c>
      <c r="K24" s="111">
        <v>1001</v>
      </c>
      <c r="L24" s="67">
        <v>970</v>
      </c>
      <c r="M24" s="94">
        <f t="shared" si="6"/>
        <v>-31</v>
      </c>
      <c r="N24" s="95">
        <f t="shared" si="7"/>
        <v>-3.096903096903092E-2</v>
      </c>
      <c r="O24" s="96">
        <f t="shared" si="8"/>
        <v>109</v>
      </c>
      <c r="P24" s="97">
        <f t="shared" si="9"/>
        <v>0.12659698025551691</v>
      </c>
      <c r="Q24" s="98">
        <f>L24-B24</f>
        <v>158</v>
      </c>
      <c r="R24" s="99">
        <f t="shared" si="10"/>
        <v>0.19458128078817727</v>
      </c>
    </row>
    <row r="25" spans="1:18" x14ac:dyDescent="0.25"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</row>
    <row r="26" spans="1:18" x14ac:dyDescent="0.25"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</row>
  </sheetData>
  <mergeCells count="5">
    <mergeCell ref="A3:A4"/>
    <mergeCell ref="O3:P3"/>
    <mergeCell ref="Q3:R3"/>
    <mergeCell ref="B3:L3"/>
    <mergeCell ref="M3:N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workbookViewId="0">
      <selection sqref="A1:P1"/>
    </sheetView>
  </sheetViews>
  <sheetFormatPr defaultColWidth="9.140625" defaultRowHeight="15" x14ac:dyDescent="0.25"/>
  <cols>
    <col min="1" max="1" width="20" style="45" customWidth="1"/>
    <col min="2" max="3" width="6.42578125" style="45" customWidth="1"/>
    <col min="4" max="4" width="7.140625" style="45" customWidth="1"/>
    <col min="5" max="6" width="6.42578125" style="45" customWidth="1"/>
    <col min="7" max="7" width="7.140625" style="45" customWidth="1"/>
    <col min="8" max="18" width="6.42578125" style="45" customWidth="1"/>
    <col min="19" max="19" width="7.5703125" style="45" customWidth="1"/>
    <col min="20" max="16384" width="9.140625" style="45"/>
  </cols>
  <sheetData>
    <row r="1" spans="1:26" s="11" customFormat="1" ht="17.25" customHeight="1" x14ac:dyDescent="0.2">
      <c r="A1" s="411" t="s">
        <v>162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</row>
    <row r="2" spans="1:26" s="42" customFormat="1" ht="17.25" customHeight="1" thickBot="1" x14ac:dyDescent="0.3">
      <c r="A2" s="68" t="s">
        <v>77</v>
      </c>
    </row>
    <row r="3" spans="1:26" ht="17.25" customHeight="1" x14ac:dyDescent="0.25">
      <c r="A3" s="415" t="s">
        <v>74</v>
      </c>
      <c r="B3" s="421" t="s">
        <v>99</v>
      </c>
      <c r="C3" s="422"/>
      <c r="D3" s="423"/>
      <c r="E3" s="421" t="s">
        <v>98</v>
      </c>
      <c r="F3" s="422"/>
      <c r="G3" s="423"/>
      <c r="H3" s="418" t="s">
        <v>81</v>
      </c>
      <c r="I3" s="419"/>
      <c r="J3" s="419"/>
      <c r="K3" s="419"/>
      <c r="L3" s="419"/>
      <c r="M3" s="419"/>
      <c r="N3" s="419"/>
      <c r="O3" s="419"/>
      <c r="P3" s="419"/>
      <c r="Q3" s="419"/>
      <c r="R3" s="420"/>
    </row>
    <row r="4" spans="1:26" ht="17.25" customHeight="1" x14ac:dyDescent="0.25">
      <c r="A4" s="416"/>
      <c r="B4" s="396" t="s">
        <v>113</v>
      </c>
      <c r="C4" s="405" t="s">
        <v>114</v>
      </c>
      <c r="D4" s="407" t="s">
        <v>86</v>
      </c>
      <c r="E4" s="412" t="s">
        <v>1</v>
      </c>
      <c r="F4" s="399" t="s">
        <v>28</v>
      </c>
      <c r="G4" s="400"/>
      <c r="H4" s="412" t="s">
        <v>1</v>
      </c>
      <c r="I4" s="401" t="s">
        <v>102</v>
      </c>
      <c r="J4" s="402"/>
      <c r="K4" s="399" t="s">
        <v>72</v>
      </c>
      <c r="L4" s="409"/>
      <c r="M4" s="409"/>
      <c r="N4" s="410"/>
      <c r="O4" s="399" t="s">
        <v>85</v>
      </c>
      <c r="P4" s="409"/>
      <c r="Q4" s="409"/>
      <c r="R4" s="400"/>
    </row>
    <row r="5" spans="1:26" ht="17.25" customHeight="1" x14ac:dyDescent="0.25">
      <c r="A5" s="416"/>
      <c r="B5" s="397"/>
      <c r="C5" s="424"/>
      <c r="D5" s="425"/>
      <c r="E5" s="426"/>
      <c r="F5" s="405" t="s">
        <v>69</v>
      </c>
      <c r="G5" s="407" t="s">
        <v>84</v>
      </c>
      <c r="H5" s="413"/>
      <c r="I5" s="403"/>
      <c r="J5" s="404"/>
      <c r="K5" s="399" t="s">
        <v>3</v>
      </c>
      <c r="L5" s="410"/>
      <c r="M5" s="399" t="s">
        <v>66</v>
      </c>
      <c r="N5" s="410"/>
      <c r="O5" s="399" t="s">
        <v>70</v>
      </c>
      <c r="P5" s="410"/>
      <c r="Q5" s="399" t="s">
        <v>29</v>
      </c>
      <c r="R5" s="400"/>
    </row>
    <row r="6" spans="1:26" ht="17.25" customHeight="1" thickBot="1" x14ac:dyDescent="0.3">
      <c r="A6" s="417"/>
      <c r="B6" s="398"/>
      <c r="C6" s="406"/>
      <c r="D6" s="408"/>
      <c r="E6" s="427"/>
      <c r="F6" s="406"/>
      <c r="G6" s="408"/>
      <c r="H6" s="414"/>
      <c r="I6" s="287" t="s">
        <v>67</v>
      </c>
      <c r="J6" s="287" t="s">
        <v>68</v>
      </c>
      <c r="K6" s="287" t="s">
        <v>67</v>
      </c>
      <c r="L6" s="287" t="s">
        <v>68</v>
      </c>
      <c r="M6" s="287" t="s">
        <v>67</v>
      </c>
      <c r="N6" s="287" t="s">
        <v>68</v>
      </c>
      <c r="O6" s="287" t="s">
        <v>67</v>
      </c>
      <c r="P6" s="287" t="s">
        <v>68</v>
      </c>
      <c r="Q6" s="287" t="s">
        <v>67</v>
      </c>
      <c r="R6" s="182" t="s">
        <v>68</v>
      </c>
      <c r="T6"/>
    </row>
    <row r="7" spans="1:26" s="15" customFormat="1" ht="17.25" customHeight="1" x14ac:dyDescent="0.25">
      <c r="A7" s="37" t="s">
        <v>12</v>
      </c>
      <c r="B7" s="277">
        <v>502</v>
      </c>
      <c r="C7" s="278">
        <v>26</v>
      </c>
      <c r="D7" s="279">
        <v>54</v>
      </c>
      <c r="E7" s="277">
        <v>4642.16</v>
      </c>
      <c r="F7" s="278">
        <v>4018.13</v>
      </c>
      <c r="G7" s="279">
        <v>624.03</v>
      </c>
      <c r="H7" s="282">
        <v>90641</v>
      </c>
      <c r="I7" s="284">
        <v>2188</v>
      </c>
      <c r="J7" s="288">
        <v>2.4139186460873114E-2</v>
      </c>
      <c r="K7" s="278">
        <v>31472</v>
      </c>
      <c r="L7" s="288">
        <v>0.34721593980648935</v>
      </c>
      <c r="M7" s="284">
        <v>59169</v>
      </c>
      <c r="N7" s="288">
        <v>0.65278406019351065</v>
      </c>
      <c r="O7" s="278">
        <v>87893</v>
      </c>
      <c r="P7" s="288">
        <v>0.96968259396961642</v>
      </c>
      <c r="Q7" s="275">
        <v>2748</v>
      </c>
      <c r="R7" s="289">
        <v>3.03174060303836E-2</v>
      </c>
      <c r="S7" s="80"/>
      <c r="T7" s="34"/>
      <c r="U7" s="218"/>
      <c r="V7" s="218"/>
      <c r="W7" s="80"/>
      <c r="X7" s="218"/>
      <c r="Y7" s="218"/>
      <c r="Z7" s="218"/>
    </row>
    <row r="8" spans="1:26" s="15" customFormat="1" ht="17.25" customHeight="1" x14ac:dyDescent="0.25">
      <c r="A8" s="39" t="s">
        <v>13</v>
      </c>
      <c r="B8" s="33">
        <v>39</v>
      </c>
      <c r="C8" s="74">
        <v>5</v>
      </c>
      <c r="D8" s="48">
        <v>8</v>
      </c>
      <c r="E8" s="33">
        <v>438.95</v>
      </c>
      <c r="F8" s="74">
        <v>327.95</v>
      </c>
      <c r="G8" s="48">
        <v>111</v>
      </c>
      <c r="H8" s="207">
        <v>8975</v>
      </c>
      <c r="I8" s="285">
        <v>696</v>
      </c>
      <c r="J8" s="290">
        <v>7.7548746518105852E-2</v>
      </c>
      <c r="K8" s="74">
        <v>3136</v>
      </c>
      <c r="L8" s="290">
        <v>0.34941504178272981</v>
      </c>
      <c r="M8" s="285">
        <v>5839</v>
      </c>
      <c r="N8" s="290">
        <v>0.65058495821727025</v>
      </c>
      <c r="O8" s="74">
        <v>7747</v>
      </c>
      <c r="P8" s="290">
        <v>0.86317548746518102</v>
      </c>
      <c r="Q8" s="47">
        <v>1228</v>
      </c>
      <c r="R8" s="208">
        <v>0.13682451253481895</v>
      </c>
      <c r="S8" s="80"/>
      <c r="T8" s="34"/>
      <c r="U8" s="218"/>
      <c r="V8" s="218"/>
      <c r="W8" s="80"/>
      <c r="X8" s="218"/>
      <c r="Y8" s="218"/>
      <c r="Z8" s="218"/>
    </row>
    <row r="9" spans="1:26" s="15" customFormat="1" ht="17.25" customHeight="1" x14ac:dyDescent="0.25">
      <c r="A9" s="39" t="s">
        <v>14</v>
      </c>
      <c r="B9" s="33">
        <v>60</v>
      </c>
      <c r="C9" s="74">
        <v>6</v>
      </c>
      <c r="D9" s="48">
        <v>7</v>
      </c>
      <c r="E9" s="33">
        <v>470.05</v>
      </c>
      <c r="F9" s="74">
        <v>420.03</v>
      </c>
      <c r="G9" s="48">
        <v>50.02</v>
      </c>
      <c r="H9" s="207">
        <v>8986</v>
      </c>
      <c r="I9" s="285">
        <v>111</v>
      </c>
      <c r="J9" s="290">
        <v>1.2352548408635656E-2</v>
      </c>
      <c r="K9" s="74">
        <v>2909</v>
      </c>
      <c r="L9" s="290">
        <v>0.32372579568217225</v>
      </c>
      <c r="M9" s="285">
        <v>6077</v>
      </c>
      <c r="N9" s="290">
        <v>0.6762742043178277</v>
      </c>
      <c r="O9" s="74">
        <v>8806</v>
      </c>
      <c r="P9" s="290">
        <v>0.97996884041842869</v>
      </c>
      <c r="Q9" s="47">
        <v>180</v>
      </c>
      <c r="R9" s="208">
        <v>2.0031159581571333E-2</v>
      </c>
      <c r="S9" s="80"/>
      <c r="T9" s="34"/>
      <c r="U9" s="218"/>
      <c r="V9" s="218"/>
      <c r="W9" s="80"/>
      <c r="X9" s="218"/>
      <c r="Y9" s="218"/>
      <c r="Z9" s="218"/>
    </row>
    <row r="10" spans="1:26" s="15" customFormat="1" ht="17.25" customHeight="1" x14ac:dyDescent="0.25">
      <c r="A10" s="39" t="s">
        <v>15</v>
      </c>
      <c r="B10" s="33">
        <v>35</v>
      </c>
      <c r="C10" s="74">
        <v>1</v>
      </c>
      <c r="D10" s="48">
        <v>6</v>
      </c>
      <c r="E10" s="33">
        <v>294.99</v>
      </c>
      <c r="F10" s="74">
        <v>286.01000000000005</v>
      </c>
      <c r="G10" s="48">
        <v>8.98</v>
      </c>
      <c r="H10" s="207">
        <v>6232</v>
      </c>
      <c r="I10" s="285">
        <v>167</v>
      </c>
      <c r="J10" s="290">
        <v>2.6797175866495507E-2</v>
      </c>
      <c r="K10" s="74">
        <v>2141</v>
      </c>
      <c r="L10" s="290">
        <v>0.34354942233632862</v>
      </c>
      <c r="M10" s="285">
        <v>4091</v>
      </c>
      <c r="N10" s="290">
        <v>0.65645057766367132</v>
      </c>
      <c r="O10" s="74">
        <v>6109</v>
      </c>
      <c r="P10" s="290">
        <v>0.98026315789473684</v>
      </c>
      <c r="Q10" s="47">
        <v>123</v>
      </c>
      <c r="R10" s="208">
        <v>1.9736842105263157E-2</v>
      </c>
      <c r="S10" s="80"/>
      <c r="T10" s="34"/>
      <c r="U10" s="218"/>
      <c r="V10" s="218"/>
      <c r="W10" s="80"/>
      <c r="X10" s="218"/>
      <c r="Y10" s="218"/>
      <c r="Z10" s="218"/>
    </row>
    <row r="11" spans="1:26" s="15" customFormat="1" ht="17.25" customHeight="1" x14ac:dyDescent="0.25">
      <c r="A11" s="39" t="s">
        <v>16</v>
      </c>
      <c r="B11" s="33">
        <v>26</v>
      </c>
      <c r="C11" s="283" t="s">
        <v>71</v>
      </c>
      <c r="D11" s="48">
        <v>2</v>
      </c>
      <c r="E11" s="33">
        <v>243.99</v>
      </c>
      <c r="F11" s="74">
        <v>231.99</v>
      </c>
      <c r="G11" s="48">
        <v>12</v>
      </c>
      <c r="H11" s="207">
        <v>5076</v>
      </c>
      <c r="I11" s="285">
        <v>128</v>
      </c>
      <c r="J11" s="290">
        <v>2.5216706067769899E-2</v>
      </c>
      <c r="K11" s="74">
        <v>1756</v>
      </c>
      <c r="L11" s="290">
        <v>0.34594168636721828</v>
      </c>
      <c r="M11" s="285">
        <v>3320</v>
      </c>
      <c r="N11" s="290">
        <v>0.65405831363278166</v>
      </c>
      <c r="O11" s="74">
        <v>4956</v>
      </c>
      <c r="P11" s="290">
        <v>0.97635933806146569</v>
      </c>
      <c r="Q11" s="47">
        <v>120</v>
      </c>
      <c r="R11" s="208">
        <v>2.3640661938534278E-2</v>
      </c>
      <c r="S11" s="80"/>
      <c r="T11" s="34"/>
      <c r="U11" s="218"/>
      <c r="V11" s="218"/>
      <c r="W11" s="80"/>
      <c r="X11" s="218"/>
      <c r="Y11" s="218"/>
      <c r="Z11" s="218"/>
    </row>
    <row r="12" spans="1:26" s="15" customFormat="1" ht="17.25" customHeight="1" x14ac:dyDescent="0.25">
      <c r="A12" s="39" t="s">
        <v>17</v>
      </c>
      <c r="B12" s="33">
        <v>18</v>
      </c>
      <c r="C12" s="283" t="s">
        <v>71</v>
      </c>
      <c r="D12" s="283" t="s">
        <v>71</v>
      </c>
      <c r="E12" s="33">
        <v>140.02000000000001</v>
      </c>
      <c r="F12" s="74">
        <v>134.02000000000001</v>
      </c>
      <c r="G12" s="48">
        <v>6</v>
      </c>
      <c r="H12" s="207">
        <v>2687</v>
      </c>
      <c r="I12" s="285">
        <v>0</v>
      </c>
      <c r="J12" s="290">
        <v>0</v>
      </c>
      <c r="K12" s="74">
        <v>959</v>
      </c>
      <c r="L12" s="290">
        <v>0.35690360997394865</v>
      </c>
      <c r="M12" s="285">
        <v>1728</v>
      </c>
      <c r="N12" s="290">
        <v>0.64309639002605135</v>
      </c>
      <c r="O12" s="74">
        <v>2687</v>
      </c>
      <c r="P12" s="290">
        <v>1</v>
      </c>
      <c r="Q12" s="283">
        <v>0</v>
      </c>
      <c r="R12" s="208">
        <v>0</v>
      </c>
      <c r="S12" s="80"/>
      <c r="T12" s="34"/>
      <c r="U12" s="218"/>
      <c r="V12" s="218"/>
      <c r="W12" s="80"/>
      <c r="X12" s="218"/>
      <c r="Y12" s="218"/>
      <c r="Z12" s="218"/>
    </row>
    <row r="13" spans="1:26" s="15" customFormat="1" ht="17.25" customHeight="1" x14ac:dyDescent="0.25">
      <c r="A13" s="39" t="s">
        <v>18</v>
      </c>
      <c r="B13" s="33">
        <v>43</v>
      </c>
      <c r="C13" s="74">
        <v>1</v>
      </c>
      <c r="D13" s="48">
        <v>4</v>
      </c>
      <c r="E13" s="33">
        <v>479</v>
      </c>
      <c r="F13" s="74">
        <v>442</v>
      </c>
      <c r="G13" s="48">
        <v>37</v>
      </c>
      <c r="H13" s="207">
        <v>8792</v>
      </c>
      <c r="I13" s="285">
        <v>152</v>
      </c>
      <c r="J13" s="290">
        <v>1.7288444040036398E-2</v>
      </c>
      <c r="K13" s="74">
        <v>3309</v>
      </c>
      <c r="L13" s="290">
        <v>0.37636487716105549</v>
      </c>
      <c r="M13" s="285">
        <v>5483</v>
      </c>
      <c r="N13" s="290">
        <v>0.62363512283894451</v>
      </c>
      <c r="O13" s="74">
        <v>8696</v>
      </c>
      <c r="P13" s="290">
        <v>0.98908098271155598</v>
      </c>
      <c r="Q13" s="47">
        <v>96</v>
      </c>
      <c r="R13" s="208">
        <v>1.0919017288444041E-2</v>
      </c>
      <c r="S13" s="80"/>
      <c r="T13" s="34"/>
      <c r="U13" s="218"/>
      <c r="V13" s="218"/>
      <c r="W13" s="80"/>
      <c r="X13" s="218"/>
      <c r="Y13" s="218"/>
      <c r="Z13" s="218"/>
    </row>
    <row r="14" spans="1:26" s="15" customFormat="1" ht="17.25" customHeight="1" x14ac:dyDescent="0.25">
      <c r="A14" s="39" t="s">
        <v>19</v>
      </c>
      <c r="B14" s="33">
        <v>16</v>
      </c>
      <c r="C14" s="74">
        <v>1</v>
      </c>
      <c r="D14" s="283" t="s">
        <v>71</v>
      </c>
      <c r="E14" s="33">
        <v>185.99</v>
      </c>
      <c r="F14" s="74">
        <v>164</v>
      </c>
      <c r="G14" s="48">
        <v>21.99</v>
      </c>
      <c r="H14" s="207">
        <v>4010</v>
      </c>
      <c r="I14" s="285">
        <v>0</v>
      </c>
      <c r="J14" s="290">
        <v>0</v>
      </c>
      <c r="K14" s="74">
        <v>1483</v>
      </c>
      <c r="L14" s="290">
        <v>0.36982543640897758</v>
      </c>
      <c r="M14" s="285">
        <v>2527</v>
      </c>
      <c r="N14" s="290">
        <v>0.63017456359102242</v>
      </c>
      <c r="O14" s="74">
        <v>3934</v>
      </c>
      <c r="P14" s="290">
        <v>0.98104738154613469</v>
      </c>
      <c r="Q14" s="47">
        <v>76</v>
      </c>
      <c r="R14" s="208">
        <v>1.8952618453865335E-2</v>
      </c>
      <c r="S14" s="80"/>
      <c r="T14" s="34"/>
      <c r="U14" s="218"/>
      <c r="V14" s="218"/>
      <c r="W14" s="80"/>
      <c r="X14" s="218"/>
      <c r="Y14" s="218"/>
      <c r="Z14" s="218"/>
    </row>
    <row r="15" spans="1:26" s="15" customFormat="1" ht="17.25" customHeight="1" x14ac:dyDescent="0.25">
      <c r="A15" s="39" t="s">
        <v>20</v>
      </c>
      <c r="B15" s="33">
        <v>31</v>
      </c>
      <c r="C15" s="74">
        <v>1</v>
      </c>
      <c r="D15" s="48">
        <v>2</v>
      </c>
      <c r="E15" s="33">
        <v>268.04000000000002</v>
      </c>
      <c r="F15" s="74">
        <v>226.01</v>
      </c>
      <c r="G15" s="48">
        <v>42.03</v>
      </c>
      <c r="H15" s="207">
        <v>4938</v>
      </c>
      <c r="I15" s="285">
        <v>50</v>
      </c>
      <c r="J15" s="290">
        <v>1.012555690562981E-2</v>
      </c>
      <c r="K15" s="74">
        <v>1663</v>
      </c>
      <c r="L15" s="290">
        <v>0.33677602268124746</v>
      </c>
      <c r="M15" s="285">
        <v>3275</v>
      </c>
      <c r="N15" s="290">
        <v>0.66322397731875249</v>
      </c>
      <c r="O15" s="74">
        <v>4880</v>
      </c>
      <c r="P15" s="290">
        <v>0.98825435398946937</v>
      </c>
      <c r="Q15" s="47">
        <v>58</v>
      </c>
      <c r="R15" s="208">
        <v>1.1745646010530578E-2</v>
      </c>
      <c r="S15" s="80"/>
      <c r="T15" s="34"/>
      <c r="U15" s="218"/>
      <c r="V15" s="218"/>
      <c r="W15" s="80"/>
      <c r="X15" s="218"/>
      <c r="Y15" s="218"/>
      <c r="Z15" s="218"/>
    </row>
    <row r="16" spans="1:26" s="15" customFormat="1" ht="17.25" customHeight="1" x14ac:dyDescent="0.25">
      <c r="A16" s="39" t="s">
        <v>21</v>
      </c>
      <c r="B16" s="33">
        <v>34</v>
      </c>
      <c r="C16" s="74">
        <v>1</v>
      </c>
      <c r="D16" s="48">
        <v>1</v>
      </c>
      <c r="E16" s="33">
        <v>264</v>
      </c>
      <c r="F16" s="74">
        <v>236.99</v>
      </c>
      <c r="G16" s="48">
        <v>27.01</v>
      </c>
      <c r="H16" s="207">
        <v>5232</v>
      </c>
      <c r="I16" s="285">
        <v>28</v>
      </c>
      <c r="J16" s="290">
        <v>5.3516819571865441E-3</v>
      </c>
      <c r="K16" s="74">
        <v>1835</v>
      </c>
      <c r="L16" s="290">
        <v>0.35072629969418961</v>
      </c>
      <c r="M16" s="285">
        <v>3397</v>
      </c>
      <c r="N16" s="290">
        <v>0.64927370030581044</v>
      </c>
      <c r="O16" s="74">
        <v>4979</v>
      </c>
      <c r="P16" s="290">
        <v>0.95164373088685017</v>
      </c>
      <c r="Q16" s="47">
        <v>253</v>
      </c>
      <c r="R16" s="208">
        <v>4.8356269113149844E-2</v>
      </c>
      <c r="S16" s="80"/>
      <c r="T16" s="34"/>
      <c r="U16" s="218"/>
      <c r="V16" s="218"/>
      <c r="W16" s="80"/>
      <c r="X16" s="218"/>
      <c r="Y16" s="218"/>
      <c r="Z16" s="218"/>
    </row>
    <row r="17" spans="1:26" s="15" customFormat="1" ht="17.25" customHeight="1" x14ac:dyDescent="0.25">
      <c r="A17" s="39" t="s">
        <v>22</v>
      </c>
      <c r="B17" s="33">
        <v>29</v>
      </c>
      <c r="C17" s="74">
        <v>3</v>
      </c>
      <c r="D17" s="48">
        <v>1</v>
      </c>
      <c r="E17" s="33">
        <v>242.03</v>
      </c>
      <c r="F17" s="74">
        <v>233.02</v>
      </c>
      <c r="G17" s="48">
        <v>9.01</v>
      </c>
      <c r="H17" s="207">
        <v>5036</v>
      </c>
      <c r="I17" s="285">
        <v>5</v>
      </c>
      <c r="J17" s="290">
        <v>9.9285146942017471E-4</v>
      </c>
      <c r="K17" s="74">
        <v>1754</v>
      </c>
      <c r="L17" s="290">
        <v>0.34829229547259732</v>
      </c>
      <c r="M17" s="285">
        <v>3282</v>
      </c>
      <c r="N17" s="290">
        <v>0.65170770452740268</v>
      </c>
      <c r="O17" s="74">
        <v>4907</v>
      </c>
      <c r="P17" s="290">
        <v>0.97438443208895953</v>
      </c>
      <c r="Q17" s="47">
        <v>129</v>
      </c>
      <c r="R17" s="208">
        <v>2.5615567911040509E-2</v>
      </c>
      <c r="S17" s="80"/>
      <c r="T17" s="34"/>
      <c r="U17" s="218"/>
      <c r="V17" s="218"/>
      <c r="W17" s="80"/>
      <c r="X17" s="218"/>
      <c r="Y17" s="218"/>
      <c r="Z17" s="218"/>
    </row>
    <row r="18" spans="1:26" s="15" customFormat="1" ht="17.25" customHeight="1" x14ac:dyDescent="0.25">
      <c r="A18" s="39" t="s">
        <v>23</v>
      </c>
      <c r="B18" s="33">
        <v>46</v>
      </c>
      <c r="C18" s="283" t="s">
        <v>71</v>
      </c>
      <c r="D18" s="48">
        <v>15</v>
      </c>
      <c r="E18" s="33">
        <v>489.06</v>
      </c>
      <c r="F18" s="74">
        <v>416.07</v>
      </c>
      <c r="G18" s="48">
        <v>72.989999999999995</v>
      </c>
      <c r="H18" s="207">
        <v>9579</v>
      </c>
      <c r="I18" s="285">
        <v>679</v>
      </c>
      <c r="J18" s="290">
        <v>7.0884225910846643E-2</v>
      </c>
      <c r="K18" s="74">
        <v>3099</v>
      </c>
      <c r="L18" s="290">
        <v>0.32352020043845914</v>
      </c>
      <c r="M18" s="285">
        <v>6480</v>
      </c>
      <c r="N18" s="290">
        <v>0.67647979956154092</v>
      </c>
      <c r="O18" s="74">
        <v>9394</v>
      </c>
      <c r="P18" s="290">
        <v>0.98068691930264118</v>
      </c>
      <c r="Q18" s="47">
        <v>185</v>
      </c>
      <c r="R18" s="208">
        <v>1.9313080697358806E-2</v>
      </c>
      <c r="S18" s="80"/>
      <c r="T18" s="34"/>
      <c r="U18" s="218"/>
      <c r="V18" s="218"/>
      <c r="W18" s="80"/>
      <c r="X18" s="218"/>
      <c r="Y18" s="218"/>
      <c r="Z18" s="218"/>
    </row>
    <row r="19" spans="1:26" s="3" customFormat="1" ht="17.25" customHeight="1" x14ac:dyDescent="0.25">
      <c r="A19" s="39" t="s">
        <v>24</v>
      </c>
      <c r="B19" s="33">
        <v>40</v>
      </c>
      <c r="C19" s="283" t="s">
        <v>71</v>
      </c>
      <c r="D19" s="48">
        <v>4</v>
      </c>
      <c r="E19" s="33">
        <v>359.04</v>
      </c>
      <c r="F19" s="74">
        <v>276.05</v>
      </c>
      <c r="G19" s="48">
        <v>82.99</v>
      </c>
      <c r="H19" s="202">
        <v>6049</v>
      </c>
      <c r="I19" s="74">
        <v>41</v>
      </c>
      <c r="J19" s="290">
        <v>6.7779798313770869E-3</v>
      </c>
      <c r="K19" s="74">
        <v>2188</v>
      </c>
      <c r="L19" s="290">
        <v>0.36171267978178212</v>
      </c>
      <c r="M19" s="74">
        <v>3861</v>
      </c>
      <c r="N19" s="290">
        <v>0.63828732021821788</v>
      </c>
      <c r="O19" s="74">
        <v>6049</v>
      </c>
      <c r="P19" s="290">
        <v>1</v>
      </c>
      <c r="Q19" s="283">
        <v>0</v>
      </c>
      <c r="R19" s="208">
        <v>0</v>
      </c>
      <c r="S19" s="80"/>
      <c r="T19" s="34"/>
      <c r="U19" s="218"/>
      <c r="V19" s="218"/>
      <c r="W19" s="80"/>
      <c r="X19" s="218"/>
      <c r="Y19" s="218"/>
      <c r="Z19" s="218"/>
    </row>
    <row r="20" spans="1:26" s="3" customFormat="1" ht="17.25" customHeight="1" x14ac:dyDescent="0.25">
      <c r="A20" s="39" t="s">
        <v>25</v>
      </c>
      <c r="B20" s="33">
        <v>35</v>
      </c>
      <c r="C20" s="74">
        <v>2</v>
      </c>
      <c r="D20" s="48">
        <v>1</v>
      </c>
      <c r="E20" s="33">
        <v>257.02</v>
      </c>
      <c r="F20" s="74">
        <v>208.02</v>
      </c>
      <c r="G20" s="48">
        <v>49</v>
      </c>
      <c r="H20" s="202">
        <v>4764</v>
      </c>
      <c r="I20" s="74">
        <v>55</v>
      </c>
      <c r="J20" s="290">
        <v>1.1544920235096557E-2</v>
      </c>
      <c r="K20" s="74">
        <v>1485</v>
      </c>
      <c r="L20" s="290">
        <v>0.31171284634760704</v>
      </c>
      <c r="M20" s="74">
        <v>3279</v>
      </c>
      <c r="N20" s="290">
        <v>0.6882871536523929</v>
      </c>
      <c r="O20" s="74">
        <v>4628</v>
      </c>
      <c r="P20" s="290">
        <v>0.97145256087321574</v>
      </c>
      <c r="Q20" s="47">
        <v>136</v>
      </c>
      <c r="R20" s="208">
        <v>2.8547439126784216E-2</v>
      </c>
      <c r="S20" s="80"/>
      <c r="T20" s="34"/>
      <c r="U20" s="218"/>
      <c r="V20" s="218"/>
      <c r="W20" s="80"/>
      <c r="X20" s="218"/>
      <c r="Y20" s="218"/>
      <c r="Z20" s="218"/>
    </row>
    <row r="21" spans="1:26" s="3" customFormat="1" ht="17.25" customHeight="1" thickBot="1" x14ac:dyDescent="0.3">
      <c r="A21" s="38" t="s">
        <v>26</v>
      </c>
      <c r="B21" s="31">
        <v>50</v>
      </c>
      <c r="C21" s="61">
        <v>5</v>
      </c>
      <c r="D21" s="24">
        <v>3</v>
      </c>
      <c r="E21" s="31">
        <v>509.98</v>
      </c>
      <c r="F21" s="61">
        <v>415.97</v>
      </c>
      <c r="G21" s="24">
        <v>94.01</v>
      </c>
      <c r="H21" s="31">
        <v>10285</v>
      </c>
      <c r="I21" s="61">
        <v>76</v>
      </c>
      <c r="J21" s="291">
        <v>7.3894020418084592E-3</v>
      </c>
      <c r="K21" s="61">
        <v>3755</v>
      </c>
      <c r="L21" s="291">
        <v>0.36509479824987845</v>
      </c>
      <c r="M21" s="61">
        <v>6530</v>
      </c>
      <c r="N21" s="291">
        <v>0.63490520175012155</v>
      </c>
      <c r="O21" s="61">
        <v>10121</v>
      </c>
      <c r="P21" s="291">
        <v>0.9840544482255712</v>
      </c>
      <c r="Q21" s="276">
        <v>164</v>
      </c>
      <c r="R21" s="274">
        <v>1.594555177442878E-2</v>
      </c>
      <c r="S21" s="80"/>
      <c r="T21" s="34"/>
      <c r="U21" s="218"/>
      <c r="V21" s="218"/>
      <c r="W21" s="80"/>
      <c r="X21" s="218"/>
      <c r="Y21" s="218"/>
      <c r="Z21" s="218"/>
    </row>
    <row r="22" spans="1:26" ht="17.25" customHeight="1" x14ac:dyDescent="0.25">
      <c r="A22" s="245" t="s">
        <v>100</v>
      </c>
    </row>
    <row r="23" spans="1:26" ht="17.25" customHeight="1" x14ac:dyDescent="0.25">
      <c r="A23" s="245" t="s">
        <v>126</v>
      </c>
    </row>
    <row r="26" spans="1:26" x14ac:dyDescent="0.25">
      <c r="P26" s="196"/>
    </row>
    <row r="27" spans="1:26" x14ac:dyDescent="0.25">
      <c r="P27" s="196"/>
    </row>
    <row r="28" spans="1:26" x14ac:dyDescent="0.25">
      <c r="P28" s="196"/>
    </row>
    <row r="29" spans="1:26" x14ac:dyDescent="0.25">
      <c r="P29" s="196"/>
    </row>
    <row r="30" spans="1:26" x14ac:dyDescent="0.25">
      <c r="P30" s="196"/>
    </row>
    <row r="31" spans="1:26" x14ac:dyDescent="0.25">
      <c r="P31" s="196"/>
    </row>
    <row r="32" spans="1:26" x14ac:dyDescent="0.25">
      <c r="P32" s="196"/>
    </row>
    <row r="33" spans="16:16" x14ac:dyDescent="0.25">
      <c r="P33" s="196"/>
    </row>
    <row r="34" spans="16:16" x14ac:dyDescent="0.25">
      <c r="P34" s="196"/>
    </row>
    <row r="35" spans="16:16" x14ac:dyDescent="0.25">
      <c r="P35" s="196"/>
    </row>
    <row r="36" spans="16:16" x14ac:dyDescent="0.25">
      <c r="P36" s="196"/>
    </row>
    <row r="37" spans="16:16" x14ac:dyDescent="0.25">
      <c r="P37" s="196"/>
    </row>
    <row r="38" spans="16:16" x14ac:dyDescent="0.25">
      <c r="P38" s="196"/>
    </row>
    <row r="39" spans="16:16" x14ac:dyDescent="0.25">
      <c r="P39" s="196"/>
    </row>
    <row r="40" spans="16:16" x14ac:dyDescent="0.25">
      <c r="P40" s="196"/>
    </row>
    <row r="41" spans="16:16" x14ac:dyDescent="0.25">
      <c r="P41" s="196"/>
    </row>
  </sheetData>
  <mergeCells count="20">
    <mergeCell ref="A1:P1"/>
    <mergeCell ref="M5:N5"/>
    <mergeCell ref="O4:R4"/>
    <mergeCell ref="O5:P5"/>
    <mergeCell ref="H4:H6"/>
    <mergeCell ref="A3:A6"/>
    <mergeCell ref="H3:R3"/>
    <mergeCell ref="B3:D3"/>
    <mergeCell ref="C4:C6"/>
    <mergeCell ref="D4:D6"/>
    <mergeCell ref="E3:G3"/>
    <mergeCell ref="E4:E6"/>
    <mergeCell ref="B4:B6"/>
    <mergeCell ref="Q5:R5"/>
    <mergeCell ref="I4:J5"/>
    <mergeCell ref="F4:G4"/>
    <mergeCell ref="F5:F6"/>
    <mergeCell ref="G5:G6"/>
    <mergeCell ref="K4:N4"/>
    <mergeCell ref="K5:L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/>
  <dimension ref="A1:AH27"/>
  <sheetViews>
    <sheetView zoomScaleNormal="100" workbookViewId="0"/>
  </sheetViews>
  <sheetFormatPr defaultColWidth="9.140625" defaultRowHeight="15" x14ac:dyDescent="0.25"/>
  <cols>
    <col min="1" max="1" width="12.85546875" style="45" customWidth="1"/>
    <col min="2" max="2" width="6.5703125" style="45" customWidth="1"/>
    <col min="3" max="6" width="6.42578125" style="45" customWidth="1"/>
    <col min="7" max="18" width="7.140625" style="45" customWidth="1"/>
    <col min="19" max="19" width="7.5703125" style="45" customWidth="1"/>
    <col min="20" max="16384" width="9.140625" style="45"/>
  </cols>
  <sheetData>
    <row r="1" spans="1:34" s="11" customFormat="1" ht="17.25" customHeight="1" x14ac:dyDescent="0.2">
      <c r="A1" s="54" t="s">
        <v>161</v>
      </c>
      <c r="B1" s="54"/>
      <c r="Q1" s="116"/>
    </row>
    <row r="2" spans="1:34" s="42" customFormat="1" ht="17.25" customHeight="1" thickBot="1" x14ac:dyDescent="0.3">
      <c r="A2" s="68" t="s">
        <v>77</v>
      </c>
      <c r="L2" s="42" t="s">
        <v>0</v>
      </c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</row>
    <row r="3" spans="1:34" ht="17.25" customHeight="1" x14ac:dyDescent="0.25">
      <c r="A3" s="364" t="s">
        <v>79</v>
      </c>
      <c r="B3" s="365"/>
      <c r="C3" s="418" t="s">
        <v>78</v>
      </c>
      <c r="D3" s="419"/>
      <c r="E3" s="420"/>
      <c r="F3" s="432" t="s">
        <v>96</v>
      </c>
      <c r="G3" s="435" t="s">
        <v>81</v>
      </c>
      <c r="H3" s="419"/>
      <c r="I3" s="419"/>
      <c r="J3" s="420"/>
      <c r="K3" s="418" t="s">
        <v>83</v>
      </c>
      <c r="L3" s="419"/>
      <c r="M3" s="419"/>
      <c r="N3" s="420"/>
      <c r="O3" s="418" t="s">
        <v>105</v>
      </c>
      <c r="P3" s="419"/>
      <c r="Q3" s="419"/>
      <c r="R3" s="420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</row>
    <row r="4" spans="1:34" ht="17.25" customHeight="1" x14ac:dyDescent="0.25">
      <c r="A4" s="366"/>
      <c r="B4" s="367"/>
      <c r="C4" s="436" t="s">
        <v>33</v>
      </c>
      <c r="D4" s="399" t="s">
        <v>2</v>
      </c>
      <c r="E4" s="400"/>
      <c r="F4" s="433"/>
      <c r="G4" s="437" t="s">
        <v>1</v>
      </c>
      <c r="H4" s="429" t="s">
        <v>2</v>
      </c>
      <c r="I4" s="430"/>
      <c r="J4" s="431"/>
      <c r="K4" s="412" t="s">
        <v>1</v>
      </c>
      <c r="L4" s="429" t="s">
        <v>2</v>
      </c>
      <c r="M4" s="430"/>
      <c r="N4" s="431"/>
      <c r="O4" s="412" t="s">
        <v>1</v>
      </c>
      <c r="P4" s="429" t="s">
        <v>2</v>
      </c>
      <c r="Q4" s="430"/>
      <c r="R4" s="43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</row>
    <row r="5" spans="1:34" ht="17.25" customHeight="1" x14ac:dyDescent="0.25">
      <c r="A5" s="366"/>
      <c r="B5" s="367"/>
      <c r="C5" s="397"/>
      <c r="D5" s="401" t="s">
        <v>87</v>
      </c>
      <c r="E5" s="407" t="s">
        <v>88</v>
      </c>
      <c r="F5" s="433"/>
      <c r="G5" s="402"/>
      <c r="H5" s="405" t="s">
        <v>3</v>
      </c>
      <c r="I5" s="405" t="s">
        <v>87</v>
      </c>
      <c r="J5" s="407" t="s">
        <v>86</v>
      </c>
      <c r="K5" s="413"/>
      <c r="L5" s="405" t="s">
        <v>3</v>
      </c>
      <c r="M5" s="405" t="s">
        <v>87</v>
      </c>
      <c r="N5" s="407" t="s">
        <v>86</v>
      </c>
      <c r="O5" s="413"/>
      <c r="P5" s="405" t="s">
        <v>3</v>
      </c>
      <c r="Q5" s="405" t="s">
        <v>87</v>
      </c>
      <c r="R5" s="407" t="s">
        <v>86</v>
      </c>
      <c r="T5" s="23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</row>
    <row r="6" spans="1:34" ht="17.25" customHeight="1" thickBot="1" x14ac:dyDescent="0.3">
      <c r="A6" s="368"/>
      <c r="B6" s="369"/>
      <c r="C6" s="398"/>
      <c r="D6" s="428"/>
      <c r="E6" s="408"/>
      <c r="F6" s="434"/>
      <c r="G6" s="438"/>
      <c r="H6" s="406"/>
      <c r="I6" s="406"/>
      <c r="J6" s="408"/>
      <c r="K6" s="414"/>
      <c r="L6" s="406"/>
      <c r="M6" s="406"/>
      <c r="N6" s="408"/>
      <c r="O6" s="414"/>
      <c r="P6" s="406"/>
      <c r="Q6" s="406"/>
      <c r="R6" s="408"/>
      <c r="S6"/>
      <c r="T6" s="23"/>
      <c r="U6" s="225"/>
      <c r="V6" s="225"/>
      <c r="W6" s="225"/>
      <c r="X6" s="225"/>
      <c r="Y6" s="23"/>
      <c r="Z6" s="23"/>
      <c r="AA6" s="23"/>
      <c r="AB6" s="23"/>
      <c r="AC6" s="23"/>
      <c r="AD6" s="23"/>
      <c r="AE6" s="23"/>
      <c r="AF6" s="23"/>
      <c r="AG6" s="23"/>
      <c r="AH6" s="23"/>
    </row>
    <row r="7" spans="1:34" s="15" customFormat="1" ht="17.25" customHeight="1" x14ac:dyDescent="0.25">
      <c r="A7" s="322" t="s">
        <v>5</v>
      </c>
      <c r="B7" s="360"/>
      <c r="C7" s="204">
        <v>909</v>
      </c>
      <c r="D7" s="20">
        <v>905</v>
      </c>
      <c r="E7" s="32">
        <v>152</v>
      </c>
      <c r="F7" s="12">
        <v>9555.6499999999887</v>
      </c>
      <c r="G7" s="14">
        <v>240009</v>
      </c>
      <c r="H7" s="43">
        <v>125175</v>
      </c>
      <c r="I7" s="56">
        <v>230552</v>
      </c>
      <c r="J7" s="58">
        <v>810</v>
      </c>
      <c r="K7" s="29">
        <v>56995</v>
      </c>
      <c r="L7" s="73">
        <v>29673</v>
      </c>
      <c r="M7" s="73">
        <v>54187</v>
      </c>
      <c r="N7" s="58">
        <v>434</v>
      </c>
      <c r="O7" s="29">
        <v>47462</v>
      </c>
      <c r="P7" s="73">
        <v>24639</v>
      </c>
      <c r="Q7" s="73">
        <v>46287</v>
      </c>
      <c r="R7" s="58">
        <v>246</v>
      </c>
      <c r="S7"/>
      <c r="T7" s="23"/>
      <c r="U7" s="23"/>
      <c r="V7" s="23"/>
      <c r="W7" s="226"/>
      <c r="X7" s="226"/>
      <c r="Y7" s="23"/>
      <c r="Z7" s="23"/>
      <c r="AA7" s="23"/>
      <c r="AB7" s="226"/>
      <c r="AC7" s="226"/>
      <c r="AD7" s="23"/>
      <c r="AE7" s="23"/>
      <c r="AF7" s="23"/>
      <c r="AG7" s="226"/>
      <c r="AH7" s="226"/>
    </row>
    <row r="8" spans="1:34" s="15" customFormat="1" ht="17.25" customHeight="1" x14ac:dyDescent="0.25">
      <c r="A8" s="322" t="s">
        <v>6</v>
      </c>
      <c r="B8" s="360"/>
      <c r="C8" s="204">
        <v>882</v>
      </c>
      <c r="D8" s="20">
        <v>876</v>
      </c>
      <c r="E8" s="32">
        <v>149</v>
      </c>
      <c r="F8" s="12">
        <v>9157.77</v>
      </c>
      <c r="G8" s="14">
        <v>224035</v>
      </c>
      <c r="H8" s="43">
        <v>117214</v>
      </c>
      <c r="I8" s="56">
        <v>215012</v>
      </c>
      <c r="J8" s="58">
        <v>1089</v>
      </c>
      <c r="K8" s="29">
        <v>52643</v>
      </c>
      <c r="L8" s="73">
        <v>27496</v>
      </c>
      <c r="M8" s="73">
        <v>49902</v>
      </c>
      <c r="N8" s="58">
        <v>545</v>
      </c>
      <c r="O8" s="29">
        <v>46478</v>
      </c>
      <c r="P8" s="73">
        <v>24857</v>
      </c>
      <c r="Q8" s="73">
        <v>45112</v>
      </c>
      <c r="R8" s="58">
        <v>344</v>
      </c>
      <c r="S8"/>
      <c r="T8" s="23"/>
      <c r="U8" s="23"/>
      <c r="V8" s="23"/>
      <c r="W8" s="226"/>
      <c r="X8" s="226"/>
      <c r="Y8" s="23"/>
      <c r="Z8" s="23"/>
      <c r="AA8" s="23"/>
      <c r="AB8" s="226"/>
      <c r="AC8" s="226"/>
      <c r="AD8" s="23"/>
      <c r="AE8" s="23"/>
      <c r="AF8" s="23"/>
      <c r="AG8" s="226"/>
      <c r="AH8" s="226"/>
    </row>
    <row r="9" spans="1:34" s="15" customFormat="1" ht="17.25" customHeight="1" x14ac:dyDescent="0.25">
      <c r="A9" s="322" t="s">
        <v>7</v>
      </c>
      <c r="B9" s="360"/>
      <c r="C9" s="204">
        <v>848</v>
      </c>
      <c r="D9" s="20">
        <v>841</v>
      </c>
      <c r="E9" s="32">
        <v>139</v>
      </c>
      <c r="F9" s="12">
        <v>8603.18</v>
      </c>
      <c r="G9" s="14">
        <v>207052</v>
      </c>
      <c r="H9" s="43">
        <v>108659</v>
      </c>
      <c r="I9" s="56">
        <v>198145</v>
      </c>
      <c r="J9" s="58">
        <v>1410</v>
      </c>
      <c r="K9" s="29">
        <v>49276</v>
      </c>
      <c r="L9" s="73">
        <v>25953</v>
      </c>
      <c r="M9" s="73">
        <v>46529</v>
      </c>
      <c r="N9" s="58">
        <v>866</v>
      </c>
      <c r="O9" s="29">
        <v>45605</v>
      </c>
      <c r="P9" s="73">
        <v>24522</v>
      </c>
      <c r="Q9" s="73">
        <v>44103</v>
      </c>
      <c r="R9" s="58">
        <v>448</v>
      </c>
      <c r="S9"/>
      <c r="T9" s="209"/>
      <c r="U9" s="209"/>
      <c r="V9" s="209"/>
      <c r="W9" s="209"/>
      <c r="X9" s="209"/>
      <c r="Y9" s="53"/>
      <c r="Z9" s="53"/>
      <c r="AA9" s="53"/>
      <c r="AB9" s="53"/>
      <c r="AC9" s="53"/>
      <c r="AD9" s="53"/>
      <c r="AE9" s="53"/>
      <c r="AF9" s="53"/>
      <c r="AG9" s="53"/>
      <c r="AH9" s="53"/>
    </row>
    <row r="10" spans="1:34" s="15" customFormat="1" ht="17.25" customHeight="1" x14ac:dyDescent="0.25">
      <c r="A10" s="322" t="s">
        <v>8</v>
      </c>
      <c r="B10" s="360"/>
      <c r="C10" s="204">
        <v>835</v>
      </c>
      <c r="D10" s="20">
        <v>827</v>
      </c>
      <c r="E10" s="32">
        <v>137</v>
      </c>
      <c r="F10" s="12">
        <v>8177.13</v>
      </c>
      <c r="G10" s="14">
        <v>194326</v>
      </c>
      <c r="H10" s="43">
        <v>101746</v>
      </c>
      <c r="I10" s="56">
        <v>185413</v>
      </c>
      <c r="J10" s="58">
        <v>1962</v>
      </c>
      <c r="K10" s="29">
        <v>49638</v>
      </c>
      <c r="L10" s="73">
        <v>26047</v>
      </c>
      <c r="M10" s="73">
        <v>46821</v>
      </c>
      <c r="N10" s="58">
        <v>1147</v>
      </c>
      <c r="O10" s="44">
        <v>38496</v>
      </c>
      <c r="P10" s="73">
        <v>20502</v>
      </c>
      <c r="Q10" s="73">
        <v>36955</v>
      </c>
      <c r="R10" s="58">
        <v>795</v>
      </c>
      <c r="S10"/>
      <c r="T10" s="209"/>
      <c r="U10" s="209"/>
      <c r="V10" s="209"/>
      <c r="W10" s="209"/>
      <c r="X10" s="209"/>
      <c r="Y10" s="53"/>
      <c r="Z10" s="53"/>
      <c r="AA10" s="53"/>
      <c r="AB10" s="53"/>
      <c r="AC10" s="53"/>
      <c r="AD10" s="53"/>
      <c r="AE10" s="53"/>
      <c r="AF10" s="53"/>
      <c r="AG10" s="53"/>
      <c r="AH10" s="53"/>
    </row>
    <row r="11" spans="1:34" s="15" customFormat="1" ht="17.25" customHeight="1" x14ac:dyDescent="0.25">
      <c r="A11" s="322" t="s">
        <v>9</v>
      </c>
      <c r="B11" s="360"/>
      <c r="C11" s="204">
        <v>811</v>
      </c>
      <c r="D11" s="20">
        <v>804</v>
      </c>
      <c r="E11" s="32">
        <v>129</v>
      </c>
      <c r="F11" s="12">
        <v>7951.88</v>
      </c>
      <c r="G11" s="14">
        <v>188319</v>
      </c>
      <c r="H11" s="43">
        <v>98508</v>
      </c>
      <c r="I11" s="56">
        <v>179201</v>
      </c>
      <c r="J11" s="58">
        <v>2642</v>
      </c>
      <c r="K11" s="44">
        <v>49673</v>
      </c>
      <c r="L11" s="73">
        <v>25970</v>
      </c>
      <c r="M11" s="73">
        <v>46811</v>
      </c>
      <c r="N11" s="58">
        <v>1578</v>
      </c>
      <c r="O11" s="44">
        <v>35468</v>
      </c>
      <c r="P11" s="73">
        <v>19291</v>
      </c>
      <c r="Q11" s="73">
        <v>33613</v>
      </c>
      <c r="R11" s="58">
        <v>1160</v>
      </c>
      <c r="S11"/>
      <c r="T11" s="209"/>
      <c r="U11" s="209"/>
      <c r="V11" s="209"/>
      <c r="W11" s="209"/>
      <c r="X11" s="209"/>
      <c r="Y11" s="53"/>
      <c r="Z11" s="53"/>
      <c r="AA11" s="53"/>
      <c r="AB11" s="53"/>
      <c r="AC11" s="53"/>
      <c r="AD11" s="53"/>
      <c r="AE11" s="53"/>
      <c r="AF11" s="53"/>
      <c r="AG11" s="53"/>
      <c r="AH11" s="53"/>
    </row>
    <row r="12" spans="1:34" s="15" customFormat="1" ht="17.25" customHeight="1" x14ac:dyDescent="0.25">
      <c r="A12" s="322" t="s">
        <v>10</v>
      </c>
      <c r="B12" s="360"/>
      <c r="C12" s="204">
        <v>797</v>
      </c>
      <c r="D12" s="20">
        <v>791</v>
      </c>
      <c r="E12" s="32">
        <v>123</v>
      </c>
      <c r="F12" s="12">
        <v>7843.4800000000041</v>
      </c>
      <c r="G12" s="40">
        <v>184583</v>
      </c>
      <c r="H12" s="43">
        <v>95935</v>
      </c>
      <c r="I12" s="56">
        <v>175916</v>
      </c>
      <c r="J12" s="58">
        <v>2732</v>
      </c>
      <c r="K12" s="44">
        <v>49341</v>
      </c>
      <c r="L12" s="73">
        <v>25353</v>
      </c>
      <c r="M12" s="73">
        <v>46634</v>
      </c>
      <c r="N12" s="58">
        <v>1451</v>
      </c>
      <c r="O12" s="44">
        <v>32427</v>
      </c>
      <c r="P12" s="73">
        <v>17557</v>
      </c>
      <c r="Q12" s="73">
        <v>30561</v>
      </c>
      <c r="R12" s="58">
        <v>1288</v>
      </c>
      <c r="S12"/>
      <c r="T12"/>
      <c r="U12"/>
      <c r="V12"/>
      <c r="W12"/>
      <c r="X12"/>
      <c r="Y12" s="53"/>
      <c r="Z12" s="53"/>
      <c r="AA12" s="53"/>
      <c r="AB12" s="53"/>
      <c r="AC12" s="32"/>
      <c r="AD12" s="53"/>
      <c r="AE12" s="53"/>
      <c r="AF12" s="53"/>
      <c r="AG12" s="53"/>
      <c r="AH12" s="32"/>
    </row>
    <row r="13" spans="1:34" s="15" customFormat="1" ht="17.25" customHeight="1" x14ac:dyDescent="0.25">
      <c r="A13" s="322" t="s">
        <v>11</v>
      </c>
      <c r="B13" s="360"/>
      <c r="C13" s="204">
        <v>795</v>
      </c>
      <c r="D13" s="20">
        <v>789</v>
      </c>
      <c r="E13" s="32">
        <v>120</v>
      </c>
      <c r="F13" s="12">
        <v>7823.57</v>
      </c>
      <c r="G13" s="40">
        <v>185006</v>
      </c>
      <c r="H13" s="43">
        <v>95676</v>
      </c>
      <c r="I13" s="56">
        <v>176388</v>
      </c>
      <c r="J13" s="58">
        <v>2911</v>
      </c>
      <c r="K13" s="44">
        <v>49733</v>
      </c>
      <c r="L13" s="73">
        <v>25721</v>
      </c>
      <c r="M13" s="73">
        <v>46946</v>
      </c>
      <c r="N13" s="58">
        <v>1471</v>
      </c>
      <c r="O13" s="44">
        <v>32554</v>
      </c>
      <c r="P13" s="73">
        <v>17637</v>
      </c>
      <c r="Q13" s="73">
        <v>30407</v>
      </c>
      <c r="R13" s="58">
        <v>1423</v>
      </c>
      <c r="S13"/>
      <c r="T13" s="105"/>
      <c r="U13" s="53"/>
      <c r="V13" s="53"/>
      <c r="W13" s="32"/>
      <c r="X13" s="32"/>
      <c r="Y13" s="32"/>
      <c r="Z13" s="32"/>
      <c r="AA13" s="53"/>
      <c r="AB13" s="32"/>
      <c r="AC13" s="32"/>
      <c r="AD13" s="32"/>
      <c r="AE13" s="32"/>
      <c r="AF13" s="53"/>
      <c r="AG13" s="32"/>
      <c r="AH13" s="32"/>
    </row>
    <row r="14" spans="1:34" s="3" customFormat="1" ht="17.25" customHeight="1" x14ac:dyDescent="0.25">
      <c r="A14" s="322" t="s">
        <v>65</v>
      </c>
      <c r="B14" s="360"/>
      <c r="C14" s="204">
        <v>792</v>
      </c>
      <c r="D14" s="20">
        <v>785</v>
      </c>
      <c r="E14" s="32">
        <v>111</v>
      </c>
      <c r="F14" s="12">
        <v>7862.1900000000069</v>
      </c>
      <c r="G14" s="40">
        <v>185446</v>
      </c>
      <c r="H14" s="43">
        <v>95576</v>
      </c>
      <c r="I14" s="56">
        <v>177284</v>
      </c>
      <c r="J14" s="58">
        <v>2917</v>
      </c>
      <c r="K14" s="44">
        <v>49824</v>
      </c>
      <c r="L14" s="73">
        <v>25991</v>
      </c>
      <c r="M14" s="73">
        <v>47155</v>
      </c>
      <c r="N14" s="58">
        <v>1626</v>
      </c>
      <c r="O14" s="33">
        <v>32651</v>
      </c>
      <c r="P14" s="20">
        <v>17308</v>
      </c>
      <c r="Q14" s="20">
        <v>30813</v>
      </c>
      <c r="R14" s="10">
        <v>1285</v>
      </c>
      <c r="S14"/>
      <c r="T14" s="105"/>
      <c r="U14" s="53"/>
      <c r="V14" s="53"/>
      <c r="W14" s="32"/>
      <c r="X14" s="32"/>
      <c r="Y14" s="32"/>
      <c r="Z14" s="32"/>
      <c r="AA14" s="53"/>
      <c r="AB14" s="32"/>
      <c r="AC14" s="32"/>
      <c r="AD14" s="32"/>
      <c r="AE14" s="32"/>
      <c r="AF14" s="53"/>
      <c r="AG14" s="32"/>
      <c r="AH14" s="32"/>
    </row>
    <row r="15" spans="1:34" s="3" customFormat="1" ht="17.25" customHeight="1" x14ac:dyDescent="0.25">
      <c r="A15" s="322" t="s">
        <v>73</v>
      </c>
      <c r="B15" s="360"/>
      <c r="C15" s="204">
        <v>782</v>
      </c>
      <c r="D15" s="20">
        <v>775</v>
      </c>
      <c r="E15" s="32">
        <v>106</v>
      </c>
      <c r="F15" s="12">
        <v>7918.05</v>
      </c>
      <c r="G15" s="40">
        <v>186565</v>
      </c>
      <c r="H15" s="43">
        <v>96189</v>
      </c>
      <c r="I15" s="56">
        <v>178747</v>
      </c>
      <c r="J15" s="58">
        <v>3032</v>
      </c>
      <c r="K15" s="44">
        <v>50043</v>
      </c>
      <c r="L15" s="73">
        <v>26071</v>
      </c>
      <c r="M15" s="73">
        <v>47592</v>
      </c>
      <c r="N15" s="58">
        <v>1621</v>
      </c>
      <c r="O15" s="33">
        <v>33885</v>
      </c>
      <c r="P15" s="20">
        <v>17885</v>
      </c>
      <c r="Q15" s="20">
        <v>31954</v>
      </c>
      <c r="R15" s="10">
        <v>1409</v>
      </c>
      <c r="S15"/>
      <c r="T15" s="105"/>
      <c r="U15" s="53"/>
      <c r="V15" s="53"/>
      <c r="W15" s="32"/>
      <c r="X15" s="32"/>
      <c r="Y15" s="32"/>
      <c r="Z15" s="32"/>
      <c r="AA15" s="53"/>
      <c r="AB15" s="32"/>
      <c r="AC15" s="32"/>
      <c r="AD15" s="32"/>
      <c r="AE15" s="32"/>
      <c r="AF15" s="53"/>
      <c r="AG15" s="32"/>
      <c r="AH15" s="32"/>
    </row>
    <row r="16" spans="1:34" s="3" customFormat="1" ht="17.25" customHeight="1" x14ac:dyDescent="0.25">
      <c r="A16" s="322" t="s">
        <v>109</v>
      </c>
      <c r="B16" s="360"/>
      <c r="C16" s="204">
        <v>774</v>
      </c>
      <c r="D16" s="20">
        <v>766</v>
      </c>
      <c r="E16" s="32">
        <v>99</v>
      </c>
      <c r="F16" s="12">
        <v>8045.99</v>
      </c>
      <c r="G16" s="40">
        <v>188091</v>
      </c>
      <c r="H16" s="43">
        <v>97262</v>
      </c>
      <c r="I16" s="56">
        <v>180476</v>
      </c>
      <c r="J16" s="58">
        <v>2946</v>
      </c>
      <c r="K16" s="44">
        <v>51112</v>
      </c>
      <c r="L16" s="73">
        <v>26789</v>
      </c>
      <c r="M16" s="73">
        <v>48508</v>
      </c>
      <c r="N16" s="58">
        <v>1590</v>
      </c>
      <c r="O16" s="33">
        <v>36456</v>
      </c>
      <c r="P16" s="20">
        <v>19074</v>
      </c>
      <c r="Q16" s="20">
        <v>34408</v>
      </c>
      <c r="R16" s="10">
        <v>1446</v>
      </c>
      <c r="S16"/>
      <c r="T16" s="105"/>
      <c r="U16" s="53"/>
      <c r="V16" s="53"/>
      <c r="W16" s="32"/>
      <c r="X16" s="32"/>
      <c r="Y16" s="32"/>
      <c r="Z16" s="32"/>
      <c r="AA16" s="53"/>
      <c r="AB16" s="32"/>
      <c r="AC16" s="32"/>
      <c r="AD16" s="32"/>
      <c r="AE16" s="32"/>
      <c r="AF16" s="53"/>
      <c r="AG16" s="32"/>
      <c r="AH16" s="32"/>
    </row>
    <row r="17" spans="1:34" s="3" customFormat="1" ht="17.25" customHeight="1" thickBot="1" x14ac:dyDescent="0.3">
      <c r="A17" s="324" t="s">
        <v>132</v>
      </c>
      <c r="B17" s="379"/>
      <c r="C17" s="204">
        <v>774</v>
      </c>
      <c r="D17" s="20">
        <v>766</v>
      </c>
      <c r="E17" s="32">
        <v>92</v>
      </c>
      <c r="F17" s="12">
        <v>8216.94</v>
      </c>
      <c r="G17" s="40">
        <v>194208</v>
      </c>
      <c r="H17" s="43">
        <v>100644</v>
      </c>
      <c r="I17" s="56">
        <v>186492</v>
      </c>
      <c r="J17" s="58">
        <v>2944</v>
      </c>
      <c r="K17" s="44">
        <v>53370</v>
      </c>
      <c r="L17" s="73">
        <v>27945</v>
      </c>
      <c r="M17" s="73">
        <v>50841</v>
      </c>
      <c r="N17" s="58">
        <v>1591</v>
      </c>
      <c r="O17" s="130" t="s">
        <v>30</v>
      </c>
      <c r="P17" s="64" t="s">
        <v>30</v>
      </c>
      <c r="Q17" s="64" t="s">
        <v>30</v>
      </c>
      <c r="R17" s="112" t="s">
        <v>30</v>
      </c>
      <c r="S17"/>
      <c r="T17" s="105"/>
      <c r="U17" s="53"/>
      <c r="V17" s="53"/>
      <c r="W17" s="32"/>
      <c r="X17" s="32"/>
      <c r="Y17" s="32"/>
      <c r="Z17" s="32"/>
      <c r="AA17" s="53"/>
      <c r="AB17" s="32"/>
      <c r="AC17" s="32"/>
      <c r="AD17" s="32"/>
      <c r="AE17" s="32"/>
      <c r="AF17" s="53"/>
      <c r="AG17" s="32"/>
      <c r="AH17" s="32"/>
    </row>
    <row r="18" spans="1:34" s="55" customFormat="1" ht="17.25" customHeight="1" x14ac:dyDescent="0.25">
      <c r="A18" s="326" t="s">
        <v>133</v>
      </c>
      <c r="B18" s="141" t="s">
        <v>75</v>
      </c>
      <c r="C18" s="133">
        <f>C17-C16</f>
        <v>0</v>
      </c>
      <c r="D18" s="134">
        <f>D17-D16</f>
        <v>0</v>
      </c>
      <c r="E18" s="135">
        <f>E17-E16</f>
        <v>-7</v>
      </c>
      <c r="F18" s="132">
        <f t="shared" ref="F18:N18" si="0">F17-F16</f>
        <v>170.95000000000073</v>
      </c>
      <c r="G18" s="133">
        <f t="shared" si="0"/>
        <v>6117</v>
      </c>
      <c r="H18" s="134">
        <f t="shared" si="0"/>
        <v>3382</v>
      </c>
      <c r="I18" s="134">
        <f t="shared" si="0"/>
        <v>6016</v>
      </c>
      <c r="J18" s="135">
        <f t="shared" si="0"/>
        <v>-2</v>
      </c>
      <c r="K18" s="133">
        <f t="shared" si="0"/>
        <v>2258</v>
      </c>
      <c r="L18" s="134">
        <f t="shared" si="0"/>
        <v>1156</v>
      </c>
      <c r="M18" s="134">
        <f t="shared" si="0"/>
        <v>2333</v>
      </c>
      <c r="N18" s="135">
        <f t="shared" si="0"/>
        <v>1</v>
      </c>
      <c r="O18" s="172" t="s">
        <v>30</v>
      </c>
      <c r="P18" s="157" t="s">
        <v>30</v>
      </c>
      <c r="Q18" s="157" t="s">
        <v>30</v>
      </c>
      <c r="R18" s="158" t="s">
        <v>30</v>
      </c>
      <c r="S18"/>
      <c r="T18" s="105"/>
      <c r="U18" s="53"/>
      <c r="V18" s="53"/>
      <c r="W18" s="32"/>
      <c r="X18" s="32"/>
      <c r="Y18" s="32"/>
      <c r="Z18" s="32"/>
      <c r="AA18" s="53"/>
      <c r="AB18" s="32"/>
      <c r="AC18" s="32"/>
      <c r="AD18" s="32"/>
      <c r="AE18" s="32"/>
      <c r="AF18" s="53"/>
      <c r="AG18" s="32"/>
      <c r="AH18" s="32"/>
    </row>
    <row r="19" spans="1:34" s="55" customFormat="1" ht="17.25" customHeight="1" x14ac:dyDescent="0.25">
      <c r="A19" s="327"/>
      <c r="B19" s="136" t="s">
        <v>76</v>
      </c>
      <c r="C19" s="138">
        <f>C17/C16-1</f>
        <v>0</v>
      </c>
      <c r="D19" s="139">
        <f>D17/D16-1</f>
        <v>0</v>
      </c>
      <c r="E19" s="140">
        <f>E17/E16-1</f>
        <v>-7.0707070707070718E-2</v>
      </c>
      <c r="F19" s="137">
        <f t="shared" ref="F19:N19" si="1">F17/F16-1</f>
        <v>2.1246608559046365E-2</v>
      </c>
      <c r="G19" s="138">
        <f t="shared" si="1"/>
        <v>3.252149225640788E-2</v>
      </c>
      <c r="H19" s="139">
        <f t="shared" si="1"/>
        <v>3.4772058974728015E-2</v>
      </c>
      <c r="I19" s="139">
        <f t="shared" si="1"/>
        <v>3.3334072120392744E-2</v>
      </c>
      <c r="J19" s="140">
        <f t="shared" si="1"/>
        <v>-6.788866259335169E-4</v>
      </c>
      <c r="K19" s="138">
        <f t="shared" si="1"/>
        <v>4.4177492565346643E-2</v>
      </c>
      <c r="L19" s="139">
        <f t="shared" si="1"/>
        <v>4.3152040016424698E-2</v>
      </c>
      <c r="M19" s="139">
        <f t="shared" si="1"/>
        <v>4.8095159561309497E-2</v>
      </c>
      <c r="N19" s="140">
        <f t="shared" si="1"/>
        <v>6.2893081761017378E-4</v>
      </c>
      <c r="O19" s="174" t="s">
        <v>30</v>
      </c>
      <c r="P19" s="163" t="s">
        <v>30</v>
      </c>
      <c r="Q19" s="163" t="s">
        <v>30</v>
      </c>
      <c r="R19" s="164" t="s">
        <v>30</v>
      </c>
      <c r="S19"/>
      <c r="T19" s="105"/>
      <c r="U19" s="53"/>
      <c r="V19" s="53"/>
      <c r="W19" s="32"/>
      <c r="X19" s="223"/>
      <c r="Y19" s="32"/>
      <c r="Z19" s="32"/>
      <c r="AA19" s="53"/>
      <c r="AB19" s="32"/>
      <c r="AC19" s="223"/>
      <c r="AD19" s="32"/>
      <c r="AE19" s="32"/>
      <c r="AF19" s="53"/>
      <c r="AG19" s="32"/>
      <c r="AH19" s="223"/>
    </row>
    <row r="20" spans="1:34" ht="17.25" customHeight="1" x14ac:dyDescent="0.25">
      <c r="A20" s="320" t="s">
        <v>134</v>
      </c>
      <c r="B20" s="142" t="s">
        <v>75</v>
      </c>
      <c r="C20" s="144">
        <f>C17-C12</f>
        <v>-23</v>
      </c>
      <c r="D20" s="145">
        <f>D17-D12</f>
        <v>-25</v>
      </c>
      <c r="E20" s="146">
        <f>E17-E12</f>
        <v>-31</v>
      </c>
      <c r="F20" s="143">
        <f t="shared" ref="F20:N20" si="2">F17-F12</f>
        <v>373.4599999999964</v>
      </c>
      <c r="G20" s="144">
        <f t="shared" si="2"/>
        <v>9625</v>
      </c>
      <c r="H20" s="145">
        <f t="shared" si="2"/>
        <v>4709</v>
      </c>
      <c r="I20" s="145">
        <f t="shared" si="2"/>
        <v>10576</v>
      </c>
      <c r="J20" s="146">
        <f t="shared" si="2"/>
        <v>212</v>
      </c>
      <c r="K20" s="144">
        <f t="shared" si="2"/>
        <v>4029</v>
      </c>
      <c r="L20" s="145">
        <f t="shared" si="2"/>
        <v>2592</v>
      </c>
      <c r="M20" s="145">
        <f t="shared" si="2"/>
        <v>4207</v>
      </c>
      <c r="N20" s="146">
        <f t="shared" si="2"/>
        <v>140</v>
      </c>
      <c r="O20" s="176" t="s">
        <v>30</v>
      </c>
      <c r="P20" s="160" t="s">
        <v>30</v>
      </c>
      <c r="Q20" s="160" t="s">
        <v>30</v>
      </c>
      <c r="R20" s="161" t="s">
        <v>30</v>
      </c>
      <c r="S20"/>
      <c r="T20" s="286"/>
      <c r="U20" s="28"/>
      <c r="V20" s="28"/>
      <c r="W20" s="28"/>
      <c r="X20" s="101"/>
      <c r="Y20" s="28"/>
      <c r="Z20" s="28"/>
      <c r="AA20" s="28"/>
      <c r="AB20" s="28"/>
      <c r="AC20" s="101"/>
      <c r="AD20" s="28"/>
      <c r="AE20" s="28"/>
      <c r="AF20" s="28"/>
      <c r="AG20" s="28"/>
      <c r="AH20" s="101"/>
    </row>
    <row r="21" spans="1:34" ht="17.25" customHeight="1" x14ac:dyDescent="0.25">
      <c r="A21" s="327"/>
      <c r="B21" s="136" t="s">
        <v>76</v>
      </c>
      <c r="C21" s="138">
        <f>C17/C12-1</f>
        <v>-2.8858218318695061E-2</v>
      </c>
      <c r="D21" s="139">
        <f>D17/D12-1</f>
        <v>-3.1605562579013924E-2</v>
      </c>
      <c r="E21" s="140">
        <f>E17/E12-1</f>
        <v>-0.25203252032520329</v>
      </c>
      <c r="F21" s="137">
        <f t="shared" ref="F21:N21" si="3">F17/F12-1</f>
        <v>4.7614069265172532E-2</v>
      </c>
      <c r="G21" s="138">
        <f t="shared" si="3"/>
        <v>5.214456369221443E-2</v>
      </c>
      <c r="H21" s="139">
        <f t="shared" si="3"/>
        <v>4.9085318184187265E-2</v>
      </c>
      <c r="I21" s="139">
        <f t="shared" si="3"/>
        <v>6.0119602537574757E-2</v>
      </c>
      <c r="J21" s="140">
        <f t="shared" si="3"/>
        <v>7.7598828696925359E-2</v>
      </c>
      <c r="K21" s="138">
        <f t="shared" si="3"/>
        <v>8.1656229099531741E-2</v>
      </c>
      <c r="L21" s="139">
        <f t="shared" si="3"/>
        <v>0.10223642172523961</v>
      </c>
      <c r="M21" s="139">
        <f t="shared" si="3"/>
        <v>9.0213149204443122E-2</v>
      </c>
      <c r="N21" s="140">
        <f t="shared" si="3"/>
        <v>9.6485182632667144E-2</v>
      </c>
      <c r="O21" s="174" t="s">
        <v>30</v>
      </c>
      <c r="P21" s="163" t="s">
        <v>30</v>
      </c>
      <c r="Q21" s="163" t="s">
        <v>30</v>
      </c>
      <c r="R21" s="164" t="s">
        <v>30</v>
      </c>
      <c r="S21"/>
      <c r="T21" s="104"/>
      <c r="U21" s="102"/>
      <c r="V21" s="102"/>
      <c r="W21" s="102"/>
      <c r="X21" s="103"/>
      <c r="Y21" s="102"/>
      <c r="Z21" s="102"/>
      <c r="AA21" s="102"/>
      <c r="AB21" s="102"/>
      <c r="AC21" s="103"/>
      <c r="AD21" s="102"/>
      <c r="AE21" s="102"/>
      <c r="AF21" s="102"/>
      <c r="AG21" s="102"/>
      <c r="AH21" s="103"/>
    </row>
    <row r="22" spans="1:34" ht="17.25" customHeight="1" x14ac:dyDescent="0.25">
      <c r="A22" s="320" t="s">
        <v>135</v>
      </c>
      <c r="B22" s="142" t="s">
        <v>75</v>
      </c>
      <c r="C22" s="144">
        <f>C17-C7</f>
        <v>-135</v>
      </c>
      <c r="D22" s="145">
        <f>D17-D7</f>
        <v>-139</v>
      </c>
      <c r="E22" s="146">
        <f>E17-E7</f>
        <v>-60</v>
      </c>
      <c r="F22" s="143">
        <f t="shared" ref="F22:N22" si="4">F17-F7</f>
        <v>-1338.7099999999882</v>
      </c>
      <c r="G22" s="144">
        <f t="shared" si="4"/>
        <v>-45801</v>
      </c>
      <c r="H22" s="145">
        <f t="shared" si="4"/>
        <v>-24531</v>
      </c>
      <c r="I22" s="145">
        <f t="shared" si="4"/>
        <v>-44060</v>
      </c>
      <c r="J22" s="146">
        <f t="shared" si="4"/>
        <v>2134</v>
      </c>
      <c r="K22" s="144">
        <f t="shared" si="4"/>
        <v>-3625</v>
      </c>
      <c r="L22" s="145">
        <f t="shared" si="4"/>
        <v>-1728</v>
      </c>
      <c r="M22" s="145">
        <f t="shared" si="4"/>
        <v>-3346</v>
      </c>
      <c r="N22" s="146">
        <f t="shared" si="4"/>
        <v>1157</v>
      </c>
      <c r="O22" s="176" t="s">
        <v>30</v>
      </c>
      <c r="P22" s="160" t="s">
        <v>30</v>
      </c>
      <c r="Q22" s="160" t="s">
        <v>30</v>
      </c>
      <c r="R22" s="161" t="s">
        <v>30</v>
      </c>
      <c r="S22"/>
      <c r="T22" s="286"/>
      <c r="U22" s="28"/>
      <c r="V22" s="28"/>
      <c r="W22" s="28"/>
      <c r="X22" s="101"/>
      <c r="Y22" s="28"/>
      <c r="Z22" s="28"/>
      <c r="AA22" s="28"/>
      <c r="AB22" s="28"/>
      <c r="AC22" s="101"/>
      <c r="AD22" s="28"/>
      <c r="AE22" s="28"/>
      <c r="AF22" s="28"/>
      <c r="AG22" s="28"/>
      <c r="AH22" s="101"/>
    </row>
    <row r="23" spans="1:34" ht="17.25" customHeight="1" thickBot="1" x14ac:dyDescent="0.3">
      <c r="A23" s="321"/>
      <c r="B23" s="147" t="s">
        <v>76</v>
      </c>
      <c r="C23" s="148">
        <f>C17/C7-1</f>
        <v>-0.14851485148514854</v>
      </c>
      <c r="D23" s="149">
        <f>D17/D7-1</f>
        <v>-0.1535911602209945</v>
      </c>
      <c r="E23" s="171">
        <f>E17/E7-1</f>
        <v>-0.39473684210526316</v>
      </c>
      <c r="F23" s="167">
        <f t="shared" ref="F23:N23" si="5">F17/F7-1</f>
        <v>-0.14009617346805181</v>
      </c>
      <c r="G23" s="148">
        <f t="shared" si="5"/>
        <v>-0.19083034386210518</v>
      </c>
      <c r="H23" s="149">
        <f t="shared" si="5"/>
        <v>-0.19597363690832836</v>
      </c>
      <c r="I23" s="149">
        <f t="shared" si="5"/>
        <v>-0.19110656164336026</v>
      </c>
      <c r="J23" s="171">
        <f t="shared" si="5"/>
        <v>2.634567901234568</v>
      </c>
      <c r="K23" s="148">
        <f t="shared" si="5"/>
        <v>-6.3602070357048901E-2</v>
      </c>
      <c r="L23" s="149">
        <f t="shared" si="5"/>
        <v>-5.8234758871701597E-2</v>
      </c>
      <c r="M23" s="149">
        <f t="shared" si="5"/>
        <v>-6.1749128019635724E-2</v>
      </c>
      <c r="N23" s="171">
        <f t="shared" si="5"/>
        <v>2.6658986175115209</v>
      </c>
      <c r="O23" s="178" t="s">
        <v>30</v>
      </c>
      <c r="P23" s="168" t="s">
        <v>30</v>
      </c>
      <c r="Q23" s="168" t="s">
        <v>30</v>
      </c>
      <c r="R23" s="169" t="s">
        <v>30</v>
      </c>
      <c r="S23"/>
      <c r="T23" s="104"/>
      <c r="U23" s="102"/>
      <c r="V23" s="102"/>
      <c r="W23" s="102"/>
      <c r="X23" s="103"/>
      <c r="Y23" s="102"/>
      <c r="Z23" s="102"/>
      <c r="AA23" s="102"/>
      <c r="AB23" s="102"/>
      <c r="AC23" s="103"/>
      <c r="AD23" s="102"/>
      <c r="AE23" s="102"/>
      <c r="AF23" s="102"/>
      <c r="AG23" s="102"/>
      <c r="AH23" s="103"/>
    </row>
    <row r="24" spans="1:34" ht="17.25" customHeight="1" x14ac:dyDescent="0.25">
      <c r="A24" s="245" t="s">
        <v>35</v>
      </c>
      <c r="S24"/>
      <c r="T24" s="220"/>
      <c r="U24" s="28"/>
      <c r="V24" s="28"/>
      <c r="W24" s="28"/>
      <c r="X24" s="101"/>
      <c r="Y24" s="28"/>
      <c r="Z24" s="28"/>
      <c r="AA24" s="28"/>
      <c r="AB24" s="28"/>
      <c r="AC24" s="101"/>
      <c r="AD24" s="28"/>
      <c r="AE24" s="28"/>
      <c r="AF24" s="28"/>
      <c r="AG24" s="28"/>
      <c r="AH24" s="101"/>
    </row>
    <row r="25" spans="1:34" ht="17.25" customHeight="1" x14ac:dyDescent="0.25">
      <c r="A25" s="245" t="s">
        <v>36</v>
      </c>
      <c r="T25" s="104"/>
      <c r="U25" s="102"/>
      <c r="V25" s="102"/>
      <c r="W25" s="102"/>
      <c r="X25" s="103"/>
      <c r="Y25" s="102"/>
      <c r="Z25" s="102"/>
      <c r="AA25" s="102"/>
      <c r="AB25" s="102"/>
      <c r="AC25" s="103"/>
      <c r="AD25" s="102"/>
      <c r="AE25" s="102"/>
      <c r="AF25" s="102"/>
      <c r="AG25" s="102"/>
      <c r="AH25" s="103"/>
    </row>
    <row r="26" spans="1:34" x14ac:dyDescent="0.25">
      <c r="G26" s="34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</row>
    <row r="27" spans="1:34" x14ac:dyDescent="0.25"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9"/>
      <c r="AH27" s="199"/>
    </row>
  </sheetData>
  <mergeCells count="39">
    <mergeCell ref="A18:A19"/>
    <mergeCell ref="A20:A21"/>
    <mergeCell ref="A22:A23"/>
    <mergeCell ref="A12:B12"/>
    <mergeCell ref="A13:B13"/>
    <mergeCell ref="A14:B14"/>
    <mergeCell ref="A15:B15"/>
    <mergeCell ref="A16:B16"/>
    <mergeCell ref="A3:B6"/>
    <mergeCell ref="C3:E3"/>
    <mergeCell ref="F3:F6"/>
    <mergeCell ref="G3:J3"/>
    <mergeCell ref="A17:B17"/>
    <mergeCell ref="A7:B7"/>
    <mergeCell ref="A8:B8"/>
    <mergeCell ref="A9:B9"/>
    <mergeCell ref="A10:B10"/>
    <mergeCell ref="A11:B11"/>
    <mergeCell ref="E5:E6"/>
    <mergeCell ref="I5:I6"/>
    <mergeCell ref="C4:C6"/>
    <mergeCell ref="D4:E4"/>
    <mergeCell ref="G4:G6"/>
    <mergeCell ref="H4:J4"/>
    <mergeCell ref="K4:K6"/>
    <mergeCell ref="D5:D6"/>
    <mergeCell ref="H5:H6"/>
    <mergeCell ref="J5:J6"/>
    <mergeCell ref="O3:R3"/>
    <mergeCell ref="L4:N4"/>
    <mergeCell ref="P5:P6"/>
    <mergeCell ref="Q5:Q6"/>
    <mergeCell ref="M5:M6"/>
    <mergeCell ref="N5:N6"/>
    <mergeCell ref="O4:O6"/>
    <mergeCell ref="P4:R4"/>
    <mergeCell ref="R5:R6"/>
    <mergeCell ref="K3:N3"/>
    <mergeCell ref="L5:L6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18:N23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/>
  <dimension ref="A1:T33"/>
  <sheetViews>
    <sheetView zoomScaleNormal="100" workbookViewId="0"/>
  </sheetViews>
  <sheetFormatPr defaultColWidth="9.140625" defaultRowHeight="15" x14ac:dyDescent="0.25"/>
  <cols>
    <col min="1" max="1" width="12.85546875" style="45" customWidth="1"/>
    <col min="2" max="2" width="5.7109375" style="45" customWidth="1"/>
    <col min="3" max="4" width="6.42578125" style="45" customWidth="1"/>
    <col min="5" max="5" width="5.7109375" style="45" customWidth="1"/>
    <col min="6" max="8" width="5.7109375" style="209" customWidth="1"/>
    <col min="9" max="10" width="6.42578125" style="45" customWidth="1"/>
    <col min="11" max="11" width="5.7109375" style="45" customWidth="1"/>
    <col min="12" max="12" width="6.42578125" style="45" customWidth="1"/>
    <col min="13" max="13" width="7" style="45" customWidth="1"/>
    <col min="14" max="14" width="5.7109375" style="45" customWidth="1"/>
    <col min="15" max="15" width="6.42578125" style="45" customWidth="1"/>
    <col min="16" max="16" width="7.140625" style="45" customWidth="1"/>
    <col min="17" max="17" width="5.7109375" style="45" customWidth="1"/>
    <col min="18" max="19" width="6.42578125" style="45" customWidth="1"/>
    <col min="20" max="20" width="5.7109375" style="45" customWidth="1"/>
    <col min="21" max="16384" width="9.140625" style="45"/>
  </cols>
  <sheetData>
    <row r="1" spans="1:20" s="11" customFormat="1" ht="17.25" customHeight="1" x14ac:dyDescent="0.2">
      <c r="A1" s="54" t="s">
        <v>160</v>
      </c>
      <c r="B1" s="54"/>
    </row>
    <row r="2" spans="1:20" s="42" customFormat="1" ht="17.25" customHeight="1" thickBot="1" x14ac:dyDescent="0.3">
      <c r="A2" s="68" t="s">
        <v>77</v>
      </c>
      <c r="R2" s="42" t="s">
        <v>0</v>
      </c>
    </row>
    <row r="3" spans="1:20" ht="17.25" customHeight="1" x14ac:dyDescent="0.25">
      <c r="A3" s="364" t="s">
        <v>79</v>
      </c>
      <c r="B3" s="365"/>
      <c r="C3" s="392" t="s">
        <v>27</v>
      </c>
      <c r="D3" s="385"/>
      <c r="E3" s="385"/>
      <c r="F3" s="384" t="s">
        <v>90</v>
      </c>
      <c r="G3" s="385"/>
      <c r="H3" s="386"/>
      <c r="I3" s="384" t="s">
        <v>89</v>
      </c>
      <c r="J3" s="385"/>
      <c r="K3" s="386"/>
      <c r="L3" s="384" t="s">
        <v>91</v>
      </c>
      <c r="M3" s="385"/>
      <c r="N3" s="386"/>
      <c r="O3" s="384" t="s">
        <v>92</v>
      </c>
      <c r="P3" s="385"/>
      <c r="Q3" s="386"/>
      <c r="R3" s="384" t="s">
        <v>93</v>
      </c>
      <c r="S3" s="385"/>
      <c r="T3" s="386"/>
    </row>
    <row r="4" spans="1:20" ht="17.25" customHeight="1" x14ac:dyDescent="0.25">
      <c r="A4" s="366"/>
      <c r="B4" s="367"/>
      <c r="C4" s="393"/>
      <c r="D4" s="388"/>
      <c r="E4" s="388"/>
      <c r="F4" s="387"/>
      <c r="G4" s="388"/>
      <c r="H4" s="389"/>
      <c r="I4" s="387"/>
      <c r="J4" s="388"/>
      <c r="K4" s="389"/>
      <c r="L4" s="387"/>
      <c r="M4" s="388"/>
      <c r="N4" s="389"/>
      <c r="O4" s="387"/>
      <c r="P4" s="388"/>
      <c r="Q4" s="389"/>
      <c r="R4" s="387"/>
      <c r="S4" s="388"/>
      <c r="T4" s="389"/>
    </row>
    <row r="5" spans="1:20" ht="17.25" customHeight="1" x14ac:dyDescent="0.25">
      <c r="A5" s="366"/>
      <c r="B5" s="367"/>
      <c r="C5" s="390" t="s">
        <v>151</v>
      </c>
      <c r="D5" s="382" t="s">
        <v>32</v>
      </c>
      <c r="E5" s="383"/>
      <c r="F5" s="390" t="s">
        <v>151</v>
      </c>
      <c r="G5" s="382" t="s">
        <v>32</v>
      </c>
      <c r="H5" s="383"/>
      <c r="I5" s="390" t="s">
        <v>151</v>
      </c>
      <c r="J5" s="382" t="s">
        <v>32</v>
      </c>
      <c r="K5" s="383"/>
      <c r="L5" s="390" t="s">
        <v>151</v>
      </c>
      <c r="M5" s="382" t="s">
        <v>32</v>
      </c>
      <c r="N5" s="383"/>
      <c r="O5" s="390" t="s">
        <v>151</v>
      </c>
      <c r="P5" s="382" t="s">
        <v>32</v>
      </c>
      <c r="Q5" s="383"/>
      <c r="R5" s="390" t="s">
        <v>151</v>
      </c>
      <c r="S5" s="382" t="s">
        <v>32</v>
      </c>
      <c r="T5" s="383"/>
    </row>
    <row r="6" spans="1:20" ht="17.25" customHeight="1" thickBot="1" x14ac:dyDescent="0.3">
      <c r="A6" s="368"/>
      <c r="B6" s="369"/>
      <c r="C6" s="391"/>
      <c r="D6" s="180" t="s">
        <v>67</v>
      </c>
      <c r="E6" s="181" t="s">
        <v>110</v>
      </c>
      <c r="F6" s="391"/>
      <c r="G6" s="180" t="s">
        <v>67</v>
      </c>
      <c r="H6" s="181" t="s">
        <v>110</v>
      </c>
      <c r="I6" s="391"/>
      <c r="J6" s="180" t="s">
        <v>67</v>
      </c>
      <c r="K6" s="181" t="s">
        <v>110</v>
      </c>
      <c r="L6" s="391"/>
      <c r="M6" s="180" t="s">
        <v>67</v>
      </c>
      <c r="N6" s="181" t="s">
        <v>110</v>
      </c>
      <c r="O6" s="391"/>
      <c r="P6" s="180" t="s">
        <v>67</v>
      </c>
      <c r="Q6" s="181" t="s">
        <v>110</v>
      </c>
      <c r="R6" s="391"/>
      <c r="S6" s="180" t="s">
        <v>67</v>
      </c>
      <c r="T6" s="181" t="s">
        <v>110</v>
      </c>
    </row>
    <row r="7" spans="1:20" s="7" customFormat="1" ht="17.25" customHeight="1" x14ac:dyDescent="0.25">
      <c r="A7" s="322" t="s">
        <v>5</v>
      </c>
      <c r="B7" s="360"/>
      <c r="C7" s="261">
        <v>5</v>
      </c>
      <c r="D7" s="75">
        <v>266</v>
      </c>
      <c r="E7" s="118">
        <v>1.1082917723918687E-3</v>
      </c>
      <c r="F7" s="262">
        <v>3</v>
      </c>
      <c r="G7" s="75">
        <v>728</v>
      </c>
      <c r="H7" s="118">
        <v>3.0332195875987984E-3</v>
      </c>
      <c r="I7" s="262">
        <v>8</v>
      </c>
      <c r="J7" s="75">
        <v>1162</v>
      </c>
      <c r="K7" s="118">
        <v>4.8414851109750048E-3</v>
      </c>
      <c r="L7" s="262">
        <v>644</v>
      </c>
      <c r="M7" s="75">
        <v>198192</v>
      </c>
      <c r="N7" s="118">
        <v>0.82576903366123766</v>
      </c>
      <c r="O7" s="262">
        <v>238</v>
      </c>
      <c r="P7" s="75">
        <v>37705</v>
      </c>
      <c r="Q7" s="118">
        <v>0.15709827548133612</v>
      </c>
      <c r="R7" s="262">
        <v>11</v>
      </c>
      <c r="S7" s="75">
        <v>1956</v>
      </c>
      <c r="T7" s="118">
        <v>8.1496943864605084E-3</v>
      </c>
    </row>
    <row r="8" spans="1:20" s="7" customFormat="1" ht="17.25" customHeight="1" x14ac:dyDescent="0.25">
      <c r="A8" s="322" t="s">
        <v>6</v>
      </c>
      <c r="B8" s="360"/>
      <c r="C8" s="261">
        <v>5</v>
      </c>
      <c r="D8" s="75">
        <v>249</v>
      </c>
      <c r="E8" s="118">
        <v>1.1114334813756778E-3</v>
      </c>
      <c r="F8" s="262">
        <v>3</v>
      </c>
      <c r="G8" s="75">
        <v>718</v>
      </c>
      <c r="H8" s="118">
        <v>3.2048563840471355E-3</v>
      </c>
      <c r="I8" s="262">
        <v>8</v>
      </c>
      <c r="J8" s="75">
        <v>1140</v>
      </c>
      <c r="K8" s="118">
        <v>5.0884906376235852E-3</v>
      </c>
      <c r="L8" s="262">
        <v>619</v>
      </c>
      <c r="M8" s="75">
        <v>185793</v>
      </c>
      <c r="N8" s="118">
        <v>0.82930345704912178</v>
      </c>
      <c r="O8" s="262">
        <v>236</v>
      </c>
      <c r="P8" s="75">
        <v>34202</v>
      </c>
      <c r="Q8" s="118">
        <v>0.1526636463052648</v>
      </c>
      <c r="R8" s="262">
        <v>11</v>
      </c>
      <c r="S8" s="75">
        <v>1933</v>
      </c>
      <c r="T8" s="118">
        <v>8.6281161425670102E-3</v>
      </c>
    </row>
    <row r="9" spans="1:20" s="7" customFormat="1" ht="17.25" customHeight="1" x14ac:dyDescent="0.25">
      <c r="A9" s="322" t="s">
        <v>7</v>
      </c>
      <c r="B9" s="360"/>
      <c r="C9" s="261">
        <v>5</v>
      </c>
      <c r="D9" s="75">
        <v>220</v>
      </c>
      <c r="E9" s="118">
        <v>1.0625350153584607E-3</v>
      </c>
      <c r="F9" s="262">
        <v>3</v>
      </c>
      <c r="G9" s="75">
        <v>707</v>
      </c>
      <c r="H9" s="118">
        <v>3.4146011629928716E-3</v>
      </c>
      <c r="I9" s="262">
        <v>8</v>
      </c>
      <c r="J9" s="75">
        <v>1045</v>
      </c>
      <c r="K9" s="118">
        <v>5.0470413229526884E-3</v>
      </c>
      <c r="L9" s="262">
        <v>593</v>
      </c>
      <c r="M9" s="75">
        <v>171987</v>
      </c>
      <c r="N9" s="118">
        <v>0.83064640766570719</v>
      </c>
      <c r="O9" s="262">
        <v>227</v>
      </c>
      <c r="P9" s="75">
        <v>31061</v>
      </c>
      <c r="Q9" s="118">
        <v>0.15001545505476885</v>
      </c>
      <c r="R9" s="262">
        <v>12</v>
      </c>
      <c r="S9" s="75">
        <v>2032</v>
      </c>
      <c r="T9" s="118">
        <v>9.8139597782199647E-3</v>
      </c>
    </row>
    <row r="10" spans="1:20" s="7" customFormat="1" ht="17.25" customHeight="1" x14ac:dyDescent="0.25">
      <c r="A10" s="322" t="s">
        <v>8</v>
      </c>
      <c r="B10" s="360"/>
      <c r="C10" s="261">
        <v>5</v>
      </c>
      <c r="D10" s="75">
        <v>205</v>
      </c>
      <c r="E10" s="118">
        <v>1.0549283163344071E-3</v>
      </c>
      <c r="F10" s="262">
        <v>3</v>
      </c>
      <c r="G10" s="75">
        <v>696</v>
      </c>
      <c r="H10" s="118">
        <v>3.5816102837499873E-3</v>
      </c>
      <c r="I10" s="262">
        <v>10</v>
      </c>
      <c r="J10" s="75">
        <v>1038</v>
      </c>
      <c r="K10" s="118">
        <v>5.3415394749029982E-3</v>
      </c>
      <c r="L10" s="262">
        <v>584</v>
      </c>
      <c r="M10" s="75">
        <v>160855</v>
      </c>
      <c r="N10" s="118">
        <v>0.82775850889741975</v>
      </c>
      <c r="O10" s="262">
        <v>221</v>
      </c>
      <c r="P10" s="75">
        <v>29493</v>
      </c>
      <c r="Q10" s="118">
        <v>0.15177073577390571</v>
      </c>
      <c r="R10" s="262">
        <v>12</v>
      </c>
      <c r="S10" s="75">
        <v>2039</v>
      </c>
      <c r="T10" s="118">
        <v>1.0492677253687103E-2</v>
      </c>
    </row>
    <row r="11" spans="1:20" s="7" customFormat="1" ht="17.25" customHeight="1" x14ac:dyDescent="0.25">
      <c r="A11" s="322" t="s">
        <v>9</v>
      </c>
      <c r="B11" s="360"/>
      <c r="C11" s="261">
        <v>5</v>
      </c>
      <c r="D11" s="75">
        <v>173</v>
      </c>
      <c r="E11" s="118">
        <v>9.1865398605557591E-4</v>
      </c>
      <c r="F11" s="262">
        <v>2</v>
      </c>
      <c r="G11" s="75">
        <v>711</v>
      </c>
      <c r="H11" s="118">
        <v>3.7755085785289855E-3</v>
      </c>
      <c r="I11" s="262">
        <v>10</v>
      </c>
      <c r="J11" s="75">
        <v>1049</v>
      </c>
      <c r="K11" s="118">
        <v>5.5703354414583768E-3</v>
      </c>
      <c r="L11" s="262">
        <v>568</v>
      </c>
      <c r="M11" s="75">
        <v>154316</v>
      </c>
      <c r="N11" s="118">
        <v>0.81943935556157377</v>
      </c>
      <c r="O11" s="262">
        <v>213</v>
      </c>
      <c r="P11" s="75">
        <v>29969</v>
      </c>
      <c r="Q11" s="118">
        <v>0.15913954513352344</v>
      </c>
      <c r="R11" s="262">
        <v>13</v>
      </c>
      <c r="S11" s="75">
        <v>2101</v>
      </c>
      <c r="T11" s="118">
        <v>1.1156601298859913E-2</v>
      </c>
    </row>
    <row r="12" spans="1:20" s="7" customFormat="1" ht="17.25" customHeight="1" x14ac:dyDescent="0.25">
      <c r="A12" s="322" t="s">
        <v>10</v>
      </c>
      <c r="B12" s="360"/>
      <c r="C12" s="261">
        <v>5</v>
      </c>
      <c r="D12" s="263">
        <v>174</v>
      </c>
      <c r="E12" s="118">
        <v>9.4266535921509569E-4</v>
      </c>
      <c r="F12" s="262">
        <v>2</v>
      </c>
      <c r="G12" s="263">
        <v>710</v>
      </c>
      <c r="H12" s="118">
        <v>3.8465080749581488E-3</v>
      </c>
      <c r="I12" s="262">
        <v>10</v>
      </c>
      <c r="J12" s="263">
        <v>1057</v>
      </c>
      <c r="K12" s="118">
        <v>5.7264211763813572E-3</v>
      </c>
      <c r="L12" s="262">
        <v>561</v>
      </c>
      <c r="M12" s="263">
        <v>150377</v>
      </c>
      <c r="N12" s="118">
        <v>0.81468499265912897</v>
      </c>
      <c r="O12" s="262">
        <v>206</v>
      </c>
      <c r="P12" s="263">
        <v>30103</v>
      </c>
      <c r="Q12" s="118">
        <v>0.16308652476121854</v>
      </c>
      <c r="R12" s="262">
        <v>13</v>
      </c>
      <c r="S12" s="263">
        <v>2162</v>
      </c>
      <c r="T12" s="118">
        <v>1.1712887969097913E-2</v>
      </c>
    </row>
    <row r="13" spans="1:20" s="7" customFormat="1" ht="17.25" customHeight="1" x14ac:dyDescent="0.25">
      <c r="A13" s="322" t="s">
        <v>11</v>
      </c>
      <c r="B13" s="360"/>
      <c r="C13" s="261">
        <v>5</v>
      </c>
      <c r="D13" s="263">
        <v>166</v>
      </c>
      <c r="E13" s="118">
        <v>8.9726819670713387E-4</v>
      </c>
      <c r="F13" s="262">
        <v>3</v>
      </c>
      <c r="G13" s="263">
        <v>789</v>
      </c>
      <c r="H13" s="118">
        <v>4.2647265494092082E-3</v>
      </c>
      <c r="I13" s="262">
        <v>10</v>
      </c>
      <c r="J13" s="263">
        <v>1030</v>
      </c>
      <c r="K13" s="118">
        <v>5.5673870036647456E-3</v>
      </c>
      <c r="L13" s="262">
        <v>560</v>
      </c>
      <c r="M13" s="263">
        <v>149706</v>
      </c>
      <c r="N13" s="118">
        <v>0.80919537744721792</v>
      </c>
      <c r="O13" s="262">
        <v>204</v>
      </c>
      <c r="P13" s="263">
        <v>31089</v>
      </c>
      <c r="Q13" s="118">
        <v>0.16804319859896436</v>
      </c>
      <c r="R13" s="262">
        <v>13</v>
      </c>
      <c r="S13" s="263">
        <v>2226</v>
      </c>
      <c r="T13" s="118">
        <v>1.2032042204036626E-2</v>
      </c>
    </row>
    <row r="14" spans="1:20" s="7" customFormat="1" ht="17.25" customHeight="1" x14ac:dyDescent="0.25">
      <c r="A14" s="322" t="s">
        <v>65</v>
      </c>
      <c r="B14" s="360"/>
      <c r="C14" s="261">
        <v>5</v>
      </c>
      <c r="D14" s="263">
        <v>164</v>
      </c>
      <c r="E14" s="118">
        <v>8.8435447515718862E-4</v>
      </c>
      <c r="F14" s="262">
        <v>3</v>
      </c>
      <c r="G14" s="263">
        <v>911</v>
      </c>
      <c r="H14" s="118">
        <v>4.912481261391456E-3</v>
      </c>
      <c r="I14" s="262">
        <v>11</v>
      </c>
      <c r="J14" s="263">
        <v>1060</v>
      </c>
      <c r="K14" s="118">
        <v>5.7159496565037798E-3</v>
      </c>
      <c r="L14" s="262">
        <v>558</v>
      </c>
      <c r="M14" s="263">
        <v>149388</v>
      </c>
      <c r="N14" s="118">
        <v>0.8055606483828176</v>
      </c>
      <c r="O14" s="262">
        <v>202</v>
      </c>
      <c r="P14" s="263">
        <v>31647</v>
      </c>
      <c r="Q14" s="118">
        <v>0.17065345167865578</v>
      </c>
      <c r="R14" s="262">
        <v>13</v>
      </c>
      <c r="S14" s="263">
        <v>2276</v>
      </c>
      <c r="T14" s="118">
        <v>1.2273114545474154E-2</v>
      </c>
    </row>
    <row r="15" spans="1:20" s="7" customFormat="1" ht="17.25" customHeight="1" x14ac:dyDescent="0.25">
      <c r="A15" s="322" t="s">
        <v>73</v>
      </c>
      <c r="B15" s="360"/>
      <c r="C15" s="261">
        <v>5</v>
      </c>
      <c r="D15" s="263">
        <v>164</v>
      </c>
      <c r="E15" s="118">
        <v>8.7905019698228501E-4</v>
      </c>
      <c r="F15" s="262">
        <v>3</v>
      </c>
      <c r="G15" s="263">
        <v>1042</v>
      </c>
      <c r="H15" s="118">
        <v>5.5851847881435426E-3</v>
      </c>
      <c r="I15" s="262">
        <v>10</v>
      </c>
      <c r="J15" s="263">
        <v>1068</v>
      </c>
      <c r="K15" s="118">
        <v>5.7245464047382946E-3</v>
      </c>
      <c r="L15" s="262">
        <v>551</v>
      </c>
      <c r="M15" s="263">
        <v>149984</v>
      </c>
      <c r="N15" s="118">
        <v>0.80392356551335997</v>
      </c>
      <c r="O15" s="262">
        <v>199</v>
      </c>
      <c r="P15" s="263">
        <v>31992</v>
      </c>
      <c r="Q15" s="118">
        <v>0.17147910915766623</v>
      </c>
      <c r="R15" s="262">
        <v>14</v>
      </c>
      <c r="S15" s="263">
        <v>2315</v>
      </c>
      <c r="T15" s="118">
        <v>1.2408543939109694E-2</v>
      </c>
    </row>
    <row r="16" spans="1:20" s="7" customFormat="1" ht="17.25" customHeight="1" x14ac:dyDescent="0.25">
      <c r="A16" s="322" t="s">
        <v>109</v>
      </c>
      <c r="B16" s="360"/>
      <c r="C16" s="261">
        <v>5</v>
      </c>
      <c r="D16" s="263">
        <v>168</v>
      </c>
      <c r="E16" s="118">
        <v>8.9318468188270567E-4</v>
      </c>
      <c r="F16" s="262">
        <v>3</v>
      </c>
      <c r="G16" s="263">
        <v>1174</v>
      </c>
      <c r="H16" s="118">
        <v>6.2416596222041459E-3</v>
      </c>
      <c r="I16" s="262">
        <v>10</v>
      </c>
      <c r="J16" s="263">
        <v>1091</v>
      </c>
      <c r="K16" s="118">
        <v>5.80038385675019E-3</v>
      </c>
      <c r="L16" s="262">
        <v>546</v>
      </c>
      <c r="M16" s="263">
        <v>150414</v>
      </c>
      <c r="N16" s="118">
        <v>0.7996873853613411</v>
      </c>
      <c r="O16" s="262">
        <v>197</v>
      </c>
      <c r="P16" s="263">
        <v>32987</v>
      </c>
      <c r="Q16" s="118">
        <v>0.17537787560276674</v>
      </c>
      <c r="R16" s="262">
        <v>13</v>
      </c>
      <c r="S16" s="263">
        <v>2257</v>
      </c>
      <c r="T16" s="118">
        <v>1.199951087505516E-2</v>
      </c>
    </row>
    <row r="17" spans="1:20" s="7" customFormat="1" ht="17.25" customHeight="1" thickBot="1" x14ac:dyDescent="0.3">
      <c r="A17" s="324" t="s">
        <v>132</v>
      </c>
      <c r="B17" s="379"/>
      <c r="C17" s="261">
        <v>5</v>
      </c>
      <c r="D17" s="263">
        <v>164</v>
      </c>
      <c r="E17" s="118">
        <v>8.4445542923051575E-4</v>
      </c>
      <c r="F17" s="262">
        <v>3</v>
      </c>
      <c r="G17" s="263">
        <v>1296</v>
      </c>
      <c r="H17" s="118">
        <v>6.6732575383094414E-3</v>
      </c>
      <c r="I17" s="262">
        <v>10</v>
      </c>
      <c r="J17" s="263">
        <v>1155</v>
      </c>
      <c r="K17" s="118">
        <v>5.9472318339100346E-3</v>
      </c>
      <c r="L17" s="262">
        <v>545</v>
      </c>
      <c r="M17" s="263">
        <v>154484</v>
      </c>
      <c r="N17" s="118">
        <v>0.7954564178612622</v>
      </c>
      <c r="O17" s="262">
        <v>198</v>
      </c>
      <c r="P17" s="263">
        <v>34704</v>
      </c>
      <c r="Q17" s="118">
        <v>0.1786950074147306</v>
      </c>
      <c r="R17" s="262">
        <v>13</v>
      </c>
      <c r="S17" s="263">
        <v>2405</v>
      </c>
      <c r="T17" s="118">
        <v>1.2383629922557258E-2</v>
      </c>
    </row>
    <row r="18" spans="1:20" ht="17.25" customHeight="1" x14ac:dyDescent="0.25">
      <c r="A18" s="326" t="s">
        <v>133</v>
      </c>
      <c r="B18" s="141" t="s">
        <v>75</v>
      </c>
      <c r="C18" s="133">
        <f>C17-C16</f>
        <v>0</v>
      </c>
      <c r="D18" s="134">
        <f>D17-D16</f>
        <v>-4</v>
      </c>
      <c r="E18" s="158" t="s">
        <v>31</v>
      </c>
      <c r="F18" s="133">
        <f>F17-F16</f>
        <v>0</v>
      </c>
      <c r="G18" s="134">
        <f>G17-G16</f>
        <v>122</v>
      </c>
      <c r="H18" s="158" t="s">
        <v>31</v>
      </c>
      <c r="I18" s="133">
        <f>I17-I16</f>
        <v>0</v>
      </c>
      <c r="J18" s="134">
        <f>J17-J16</f>
        <v>64</v>
      </c>
      <c r="K18" s="158" t="s">
        <v>31</v>
      </c>
      <c r="L18" s="133">
        <f>L17-L16</f>
        <v>-1</v>
      </c>
      <c r="M18" s="134">
        <f>M17-M16</f>
        <v>4070</v>
      </c>
      <c r="N18" s="158" t="s">
        <v>31</v>
      </c>
      <c r="O18" s="133">
        <f>O17-O16</f>
        <v>1</v>
      </c>
      <c r="P18" s="134">
        <f>P17-P16</f>
        <v>1717</v>
      </c>
      <c r="Q18" s="158" t="s">
        <v>31</v>
      </c>
      <c r="R18" s="133">
        <f>R17-R16</f>
        <v>0</v>
      </c>
      <c r="S18" s="134">
        <f>S17-S16</f>
        <v>148</v>
      </c>
      <c r="T18" s="158" t="s">
        <v>31</v>
      </c>
    </row>
    <row r="19" spans="1:20" ht="17.25" customHeight="1" x14ac:dyDescent="0.25">
      <c r="A19" s="327"/>
      <c r="B19" s="136" t="s">
        <v>76</v>
      </c>
      <c r="C19" s="138">
        <f>C17/C16-1</f>
        <v>0</v>
      </c>
      <c r="D19" s="139">
        <f>D17/D16-1</f>
        <v>-2.3809523809523836E-2</v>
      </c>
      <c r="E19" s="164" t="s">
        <v>31</v>
      </c>
      <c r="F19" s="138">
        <f>F17/F16-1</f>
        <v>0</v>
      </c>
      <c r="G19" s="139">
        <f>G17/G16-1</f>
        <v>0.10391822827938668</v>
      </c>
      <c r="H19" s="164" t="s">
        <v>31</v>
      </c>
      <c r="I19" s="138">
        <f>I17/I16-1</f>
        <v>0</v>
      </c>
      <c r="J19" s="139">
        <f>J17/J16-1</f>
        <v>5.8661778185151281E-2</v>
      </c>
      <c r="K19" s="164" t="s">
        <v>31</v>
      </c>
      <c r="L19" s="138">
        <f>L17/L16-1</f>
        <v>-1.831501831501825E-3</v>
      </c>
      <c r="M19" s="139">
        <f>M17/M16-1</f>
        <v>2.7058651455316607E-2</v>
      </c>
      <c r="N19" s="164" t="s">
        <v>31</v>
      </c>
      <c r="O19" s="138">
        <f>O17/O16-1</f>
        <v>5.0761421319795996E-3</v>
      </c>
      <c r="P19" s="139">
        <f>P17/P16-1</f>
        <v>5.2050807894018947E-2</v>
      </c>
      <c r="Q19" s="164" t="s">
        <v>31</v>
      </c>
      <c r="R19" s="138">
        <f>R17/R16-1</f>
        <v>0</v>
      </c>
      <c r="S19" s="139">
        <f>S17/S16-1</f>
        <v>6.5573770491803351E-2</v>
      </c>
      <c r="T19" s="164" t="s">
        <v>31</v>
      </c>
    </row>
    <row r="20" spans="1:20" ht="17.25" customHeight="1" x14ac:dyDescent="0.25">
      <c r="A20" s="320" t="s">
        <v>134</v>
      </c>
      <c r="B20" s="142" t="s">
        <v>75</v>
      </c>
      <c r="C20" s="144">
        <f>C17-C12</f>
        <v>0</v>
      </c>
      <c r="D20" s="145">
        <f>D17-D12</f>
        <v>-10</v>
      </c>
      <c r="E20" s="161" t="s">
        <v>31</v>
      </c>
      <c r="F20" s="144">
        <f>F17-F12</f>
        <v>1</v>
      </c>
      <c r="G20" s="145">
        <f>G17-G12</f>
        <v>586</v>
      </c>
      <c r="H20" s="161" t="s">
        <v>31</v>
      </c>
      <c r="I20" s="144">
        <f>I17-I12</f>
        <v>0</v>
      </c>
      <c r="J20" s="145">
        <f>J17-J12</f>
        <v>98</v>
      </c>
      <c r="K20" s="161" t="s">
        <v>31</v>
      </c>
      <c r="L20" s="144">
        <f>L17-L12</f>
        <v>-16</v>
      </c>
      <c r="M20" s="145">
        <f>M17-M12</f>
        <v>4107</v>
      </c>
      <c r="N20" s="161" t="s">
        <v>31</v>
      </c>
      <c r="O20" s="144">
        <f>O17-O12</f>
        <v>-8</v>
      </c>
      <c r="P20" s="145">
        <f>P17-P12</f>
        <v>4601</v>
      </c>
      <c r="Q20" s="161" t="s">
        <v>31</v>
      </c>
      <c r="R20" s="144">
        <f>R17-R12</f>
        <v>0</v>
      </c>
      <c r="S20" s="145">
        <f>S17-S12</f>
        <v>243</v>
      </c>
      <c r="T20" s="161" t="s">
        <v>31</v>
      </c>
    </row>
    <row r="21" spans="1:20" ht="17.25" customHeight="1" x14ac:dyDescent="0.25">
      <c r="A21" s="327"/>
      <c r="B21" s="136" t="s">
        <v>76</v>
      </c>
      <c r="C21" s="138">
        <f>C17/C12-1</f>
        <v>0</v>
      </c>
      <c r="D21" s="139">
        <f>D17/D12-1</f>
        <v>-5.7471264367816133E-2</v>
      </c>
      <c r="E21" s="164" t="s">
        <v>31</v>
      </c>
      <c r="F21" s="138">
        <f>F17/F12-1</f>
        <v>0.5</v>
      </c>
      <c r="G21" s="139">
        <f>G17/G12-1</f>
        <v>0.82535211267605635</v>
      </c>
      <c r="H21" s="164" t="s">
        <v>31</v>
      </c>
      <c r="I21" s="138">
        <f>I17/I12-1</f>
        <v>0</v>
      </c>
      <c r="J21" s="139">
        <f>J17/J12-1</f>
        <v>9.27152317880795E-2</v>
      </c>
      <c r="K21" s="164" t="s">
        <v>31</v>
      </c>
      <c r="L21" s="138">
        <f>L17/L12-1</f>
        <v>-2.8520499108734443E-2</v>
      </c>
      <c r="M21" s="139">
        <f>M17/M12-1</f>
        <v>2.7311357454929963E-2</v>
      </c>
      <c r="N21" s="164" t="s">
        <v>31</v>
      </c>
      <c r="O21" s="138">
        <f>O17/O12-1</f>
        <v>-3.8834951456310662E-2</v>
      </c>
      <c r="P21" s="139">
        <f>P17/P12-1</f>
        <v>0.15284190944424147</v>
      </c>
      <c r="Q21" s="164" t="s">
        <v>31</v>
      </c>
      <c r="R21" s="138">
        <f>R17/R12-1</f>
        <v>0</v>
      </c>
      <c r="S21" s="139">
        <f>S17/S12-1</f>
        <v>0.112395929694727</v>
      </c>
      <c r="T21" s="164" t="s">
        <v>31</v>
      </c>
    </row>
    <row r="22" spans="1:20" ht="17.25" customHeight="1" x14ac:dyDescent="0.25">
      <c r="A22" s="320" t="s">
        <v>135</v>
      </c>
      <c r="B22" s="142" t="s">
        <v>75</v>
      </c>
      <c r="C22" s="144">
        <f>C17-C7</f>
        <v>0</v>
      </c>
      <c r="D22" s="145">
        <f>D17-D7</f>
        <v>-102</v>
      </c>
      <c r="E22" s="161" t="s">
        <v>31</v>
      </c>
      <c r="F22" s="144">
        <f>F17-F7</f>
        <v>0</v>
      </c>
      <c r="G22" s="145">
        <f>G17-G7</f>
        <v>568</v>
      </c>
      <c r="H22" s="161" t="s">
        <v>31</v>
      </c>
      <c r="I22" s="144">
        <f>I17-I7</f>
        <v>2</v>
      </c>
      <c r="J22" s="145">
        <f>J17-J7</f>
        <v>-7</v>
      </c>
      <c r="K22" s="161" t="s">
        <v>31</v>
      </c>
      <c r="L22" s="144">
        <f>L17-L7</f>
        <v>-99</v>
      </c>
      <c r="M22" s="145">
        <f>M17-M7</f>
        <v>-43708</v>
      </c>
      <c r="N22" s="161" t="s">
        <v>31</v>
      </c>
      <c r="O22" s="144">
        <f>O17-O7</f>
        <v>-40</v>
      </c>
      <c r="P22" s="145">
        <f>P17-P7</f>
        <v>-3001</v>
      </c>
      <c r="Q22" s="161" t="s">
        <v>31</v>
      </c>
      <c r="R22" s="144">
        <f>R17-R7</f>
        <v>2</v>
      </c>
      <c r="S22" s="145">
        <f>S17-S7</f>
        <v>449</v>
      </c>
      <c r="T22" s="161" t="s">
        <v>31</v>
      </c>
    </row>
    <row r="23" spans="1:20" ht="17.25" customHeight="1" thickBot="1" x14ac:dyDescent="0.3">
      <c r="A23" s="321"/>
      <c r="B23" s="147" t="s">
        <v>76</v>
      </c>
      <c r="C23" s="148">
        <f>C17/C7-1</f>
        <v>0</v>
      </c>
      <c r="D23" s="149">
        <f>D17/D7-1</f>
        <v>-0.38345864661654139</v>
      </c>
      <c r="E23" s="169" t="s">
        <v>31</v>
      </c>
      <c r="F23" s="148">
        <f>F17/F7-1</f>
        <v>0</v>
      </c>
      <c r="G23" s="149">
        <f>G17/G7-1</f>
        <v>0.78021978021978011</v>
      </c>
      <c r="H23" s="169" t="s">
        <v>31</v>
      </c>
      <c r="I23" s="148">
        <f>I17/I7-1</f>
        <v>0.25</v>
      </c>
      <c r="J23" s="149">
        <f>J17/J7-1</f>
        <v>-6.0240963855421326E-3</v>
      </c>
      <c r="K23" s="169" t="s">
        <v>31</v>
      </c>
      <c r="L23" s="148">
        <f>L17/L7-1</f>
        <v>-0.15372670807453415</v>
      </c>
      <c r="M23" s="149">
        <f>M17/M7-1</f>
        <v>-0.22053362396060383</v>
      </c>
      <c r="N23" s="169" t="s">
        <v>31</v>
      </c>
      <c r="O23" s="148">
        <f>O17/O7-1</f>
        <v>-0.16806722689075626</v>
      </c>
      <c r="P23" s="149">
        <f>P17/P7-1</f>
        <v>-7.9591566105291056E-2</v>
      </c>
      <c r="Q23" s="169" t="s">
        <v>31</v>
      </c>
      <c r="R23" s="148">
        <f>R17/R7-1</f>
        <v>0.18181818181818188</v>
      </c>
      <c r="S23" s="149">
        <f>S17/S7-1</f>
        <v>0.2295501022494888</v>
      </c>
      <c r="T23" s="169" t="s">
        <v>31</v>
      </c>
    </row>
    <row r="24" spans="1:20" ht="17.25" customHeight="1" x14ac:dyDescent="0.25">
      <c r="A24" s="244" t="s">
        <v>153</v>
      </c>
      <c r="B24" s="55"/>
      <c r="L24" s="209"/>
    </row>
    <row r="25" spans="1:20" ht="17.25" customHeight="1" x14ac:dyDescent="0.25">
      <c r="A25" s="244" t="s">
        <v>154</v>
      </c>
      <c r="L25" s="196"/>
    </row>
    <row r="26" spans="1:20" ht="17.25" customHeight="1" x14ac:dyDescent="0.25">
      <c r="A26" s="243" t="s">
        <v>122</v>
      </c>
      <c r="L26" s="210"/>
    </row>
    <row r="27" spans="1:20" x14ac:dyDescent="0.25">
      <c r="L27" s="100"/>
    </row>
    <row r="28" spans="1:20" x14ac:dyDescent="0.25"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1:20" x14ac:dyDescent="0.25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0" x14ac:dyDescent="0.25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</row>
    <row r="31" spans="1:20" x14ac:dyDescent="0.25"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</row>
    <row r="32" spans="1:20" x14ac:dyDescent="0.25"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</row>
    <row r="33" spans="3:20" x14ac:dyDescent="0.25"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</row>
  </sheetData>
  <mergeCells count="33">
    <mergeCell ref="A22:A23"/>
    <mergeCell ref="A13:B13"/>
    <mergeCell ref="A14:B14"/>
    <mergeCell ref="A15:B15"/>
    <mergeCell ref="A16:B16"/>
    <mergeCell ref="A17:B17"/>
    <mergeCell ref="A10:B10"/>
    <mergeCell ref="A11:B11"/>
    <mergeCell ref="A12:B12"/>
    <mergeCell ref="A18:A19"/>
    <mergeCell ref="A20:A21"/>
    <mergeCell ref="I5:I6"/>
    <mergeCell ref="L5:L6"/>
    <mergeCell ref="O5:O6"/>
    <mergeCell ref="A8:B8"/>
    <mergeCell ref="A9:B9"/>
    <mergeCell ref="A7:B7"/>
    <mergeCell ref="G5:H5"/>
    <mergeCell ref="D5:E5"/>
    <mergeCell ref="A3:B6"/>
    <mergeCell ref="C3:E4"/>
    <mergeCell ref="C5:C6"/>
    <mergeCell ref="F5:F6"/>
    <mergeCell ref="I3:K4"/>
    <mergeCell ref="F3:H4"/>
    <mergeCell ref="L3:N4"/>
    <mergeCell ref="O3:Q4"/>
    <mergeCell ref="R3:T4"/>
    <mergeCell ref="R5:R6"/>
    <mergeCell ref="J5:K5"/>
    <mergeCell ref="M5:N5"/>
    <mergeCell ref="P5:Q5"/>
    <mergeCell ref="S5:T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I18:K23 C18:E23 F18:G23 L18:M23 O18:P23 R18:S23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5">
    <pageSetUpPr fitToPage="1"/>
  </sheetPr>
  <dimension ref="A1:S34"/>
  <sheetViews>
    <sheetView zoomScaleNormal="100" workbookViewId="0"/>
  </sheetViews>
  <sheetFormatPr defaultColWidth="9.140625" defaultRowHeight="15" x14ac:dyDescent="0.25"/>
  <cols>
    <col min="1" max="1" width="31.85546875" style="45" customWidth="1"/>
    <col min="2" max="13" width="7.140625" style="45" customWidth="1"/>
    <col min="14" max="17" width="6.42578125" style="45" customWidth="1"/>
    <col min="18" max="18" width="7.42578125" style="45" customWidth="1"/>
    <col min="19" max="16384" width="9.140625" style="45"/>
  </cols>
  <sheetData>
    <row r="1" spans="1:18" s="41" customFormat="1" ht="17.25" customHeight="1" x14ac:dyDescent="0.2">
      <c r="A1" s="41" t="s">
        <v>159</v>
      </c>
      <c r="M1" s="116"/>
    </row>
    <row r="2" spans="1:18" s="42" customFormat="1" ht="17.25" customHeight="1" thickBot="1" x14ac:dyDescent="0.3">
      <c r="A2" s="68" t="s">
        <v>77</v>
      </c>
      <c r="I2" s="42" t="s">
        <v>0</v>
      </c>
    </row>
    <row r="3" spans="1:18" ht="22.5" customHeight="1" x14ac:dyDescent="0.25">
      <c r="A3" s="439" t="s">
        <v>94</v>
      </c>
      <c r="B3" s="331" t="s">
        <v>80</v>
      </c>
      <c r="C3" s="332"/>
      <c r="D3" s="332"/>
      <c r="E3" s="332"/>
      <c r="F3" s="332"/>
      <c r="G3" s="332"/>
      <c r="H3" s="332"/>
      <c r="I3" s="332"/>
      <c r="J3" s="332"/>
      <c r="K3" s="332"/>
      <c r="L3" s="333"/>
      <c r="M3" s="334" t="s">
        <v>133</v>
      </c>
      <c r="N3" s="335"/>
      <c r="O3" s="336" t="s">
        <v>134</v>
      </c>
      <c r="P3" s="335"/>
      <c r="Q3" s="336" t="s">
        <v>135</v>
      </c>
      <c r="R3" s="337"/>
    </row>
    <row r="4" spans="1:18" ht="22.5" customHeight="1" thickBot="1" x14ac:dyDescent="0.3">
      <c r="A4" s="440"/>
      <c r="B4" s="150" t="s">
        <v>5</v>
      </c>
      <c r="C4" s="150" t="s">
        <v>6</v>
      </c>
      <c r="D4" s="150" t="s">
        <v>7</v>
      </c>
      <c r="E4" s="150" t="s">
        <v>8</v>
      </c>
      <c r="F4" s="150" t="s">
        <v>9</v>
      </c>
      <c r="G4" s="150" t="s">
        <v>10</v>
      </c>
      <c r="H4" s="150" t="s">
        <v>11</v>
      </c>
      <c r="I4" s="151" t="s">
        <v>65</v>
      </c>
      <c r="J4" s="151" t="s">
        <v>73</v>
      </c>
      <c r="K4" s="151" t="s">
        <v>109</v>
      </c>
      <c r="L4" s="151" t="s">
        <v>132</v>
      </c>
      <c r="M4" s="153" t="s">
        <v>75</v>
      </c>
      <c r="N4" s="154" t="s">
        <v>76</v>
      </c>
      <c r="O4" s="155" t="s">
        <v>75</v>
      </c>
      <c r="P4" s="154" t="s">
        <v>76</v>
      </c>
      <c r="Q4" s="155" t="s">
        <v>75</v>
      </c>
      <c r="R4" s="166" t="s">
        <v>76</v>
      </c>
    </row>
    <row r="5" spans="1:18" ht="15.75" customHeight="1" x14ac:dyDescent="0.25">
      <c r="A5" s="77" t="s">
        <v>37</v>
      </c>
      <c r="B5" s="267">
        <v>240009</v>
      </c>
      <c r="C5" s="268">
        <v>224035</v>
      </c>
      <c r="D5" s="268">
        <v>207052</v>
      </c>
      <c r="E5" s="268">
        <v>194326</v>
      </c>
      <c r="F5" s="268">
        <v>188319</v>
      </c>
      <c r="G5" s="269">
        <v>184583</v>
      </c>
      <c r="H5" s="268">
        <v>185006</v>
      </c>
      <c r="I5" s="22">
        <v>185446</v>
      </c>
      <c r="J5" s="22">
        <v>186565</v>
      </c>
      <c r="K5" s="22">
        <v>188091</v>
      </c>
      <c r="L5" s="270">
        <v>194208</v>
      </c>
      <c r="M5" s="82">
        <f>L5-K5</f>
        <v>6117</v>
      </c>
      <c r="N5" s="83">
        <f>L5/K5-1</f>
        <v>3.252149225640788E-2</v>
      </c>
      <c r="O5" s="84">
        <f>L5-G5</f>
        <v>9625</v>
      </c>
      <c r="P5" s="85">
        <f>L5/G5-1</f>
        <v>5.214456369221443E-2</v>
      </c>
      <c r="Q5" s="86">
        <f>L5-B5</f>
        <v>-45801</v>
      </c>
      <c r="R5" s="87">
        <f>L5/B5-1</f>
        <v>-0.19083034386210518</v>
      </c>
    </row>
    <row r="6" spans="1:18" ht="15.75" customHeight="1" x14ac:dyDescent="0.25">
      <c r="A6" s="39" t="s">
        <v>57</v>
      </c>
      <c r="B6" s="271">
        <v>2455</v>
      </c>
      <c r="C6" s="76">
        <v>2258</v>
      </c>
      <c r="D6" s="76">
        <v>2000</v>
      </c>
      <c r="E6" s="76">
        <v>1779</v>
      </c>
      <c r="F6" s="76">
        <v>1572</v>
      </c>
      <c r="G6" s="76">
        <v>1454</v>
      </c>
      <c r="H6" s="76">
        <v>1407</v>
      </c>
      <c r="I6" s="79">
        <v>1326</v>
      </c>
      <c r="J6" s="79">
        <v>1268</v>
      </c>
      <c r="K6" s="79">
        <v>1237</v>
      </c>
      <c r="L6" s="66">
        <v>1296</v>
      </c>
      <c r="M6" s="88">
        <f>L6-K6</f>
        <v>59</v>
      </c>
      <c r="N6" s="89">
        <f>L6/K6-1</f>
        <v>4.7696038803556995E-2</v>
      </c>
      <c r="O6" s="90">
        <f>L6-G6</f>
        <v>-158</v>
      </c>
      <c r="P6" s="91">
        <f>L6/G6-1</f>
        <v>-0.10866574965612108</v>
      </c>
      <c r="Q6" s="92">
        <f>L6-B6</f>
        <v>-1159</v>
      </c>
      <c r="R6" s="93">
        <f>L6/B6-1</f>
        <v>-0.47209775967413437</v>
      </c>
    </row>
    <row r="7" spans="1:18" ht="15.75" customHeight="1" x14ac:dyDescent="0.25">
      <c r="A7" s="39" t="s">
        <v>58</v>
      </c>
      <c r="B7" s="271">
        <v>6257</v>
      </c>
      <c r="C7" s="76">
        <v>9985</v>
      </c>
      <c r="D7" s="76">
        <v>12905</v>
      </c>
      <c r="E7" s="76">
        <v>14366</v>
      </c>
      <c r="F7" s="76">
        <v>14141</v>
      </c>
      <c r="G7" s="76">
        <v>13955</v>
      </c>
      <c r="H7" s="76">
        <v>13920</v>
      </c>
      <c r="I7" s="79">
        <v>14063</v>
      </c>
      <c r="J7" s="79">
        <v>14379</v>
      </c>
      <c r="K7" s="79">
        <v>14835</v>
      </c>
      <c r="L7" s="66">
        <v>15664</v>
      </c>
      <c r="M7" s="88">
        <f>L7-K7</f>
        <v>829</v>
      </c>
      <c r="N7" s="89">
        <f>L7/K7-1</f>
        <v>5.5881361644759098E-2</v>
      </c>
      <c r="O7" s="90">
        <f>L7-G7</f>
        <v>1709</v>
      </c>
      <c r="P7" s="91">
        <f>L7/G7-1</f>
        <v>0.12246506628448595</v>
      </c>
      <c r="Q7" s="92">
        <f>L7-B7</f>
        <v>9407</v>
      </c>
      <c r="R7" s="93">
        <f>L7/B7-1</f>
        <v>1.5034361515103085</v>
      </c>
    </row>
    <row r="8" spans="1:18" ht="15.75" customHeight="1" x14ac:dyDescent="0.25">
      <c r="A8" s="39" t="s">
        <v>107</v>
      </c>
      <c r="B8" s="271">
        <v>457</v>
      </c>
      <c r="C8" s="76">
        <v>421</v>
      </c>
      <c r="D8" s="76">
        <v>408</v>
      </c>
      <c r="E8" s="76">
        <v>330</v>
      </c>
      <c r="F8" s="76">
        <v>274</v>
      </c>
      <c r="G8" s="76">
        <v>279</v>
      </c>
      <c r="H8" s="76">
        <v>222</v>
      </c>
      <c r="I8" s="79">
        <v>171</v>
      </c>
      <c r="J8" s="79">
        <v>146</v>
      </c>
      <c r="K8" s="79">
        <v>114</v>
      </c>
      <c r="L8" s="66">
        <v>122</v>
      </c>
      <c r="M8" s="88">
        <f>L8-K8</f>
        <v>8</v>
      </c>
      <c r="N8" s="89">
        <f>L8/K8-1</f>
        <v>7.0175438596491224E-2</v>
      </c>
      <c r="O8" s="90">
        <f>L8-G8</f>
        <v>-157</v>
      </c>
      <c r="P8" s="91">
        <f>L8/G8-1</f>
        <v>-0.56272401433691754</v>
      </c>
      <c r="Q8" s="92">
        <f>L8-B8</f>
        <v>-335</v>
      </c>
      <c r="R8" s="93">
        <f>L8/B8-1</f>
        <v>-0.73304157549234139</v>
      </c>
    </row>
    <row r="9" spans="1:18" ht="15.75" customHeight="1" x14ac:dyDescent="0.25">
      <c r="A9" s="39" t="s">
        <v>39</v>
      </c>
      <c r="B9" s="271">
        <v>18477</v>
      </c>
      <c r="C9" s="76">
        <v>16317</v>
      </c>
      <c r="D9" s="76">
        <v>14456</v>
      </c>
      <c r="E9" s="76">
        <v>14026</v>
      </c>
      <c r="F9" s="76">
        <v>14860</v>
      </c>
      <c r="G9" s="76">
        <v>15828</v>
      </c>
      <c r="H9" s="76">
        <v>16860</v>
      </c>
      <c r="I9" s="79">
        <v>17248</v>
      </c>
      <c r="J9" s="79">
        <v>16828</v>
      </c>
      <c r="K9" s="79">
        <v>16089</v>
      </c>
      <c r="L9" s="66">
        <v>15017</v>
      </c>
      <c r="M9" s="88">
        <f>L9-K9</f>
        <v>-1072</v>
      </c>
      <c r="N9" s="89">
        <f>L9/K9-1</f>
        <v>-6.6629374106532469E-2</v>
      </c>
      <c r="O9" s="90">
        <f>L9-G9</f>
        <v>-811</v>
      </c>
      <c r="P9" s="91">
        <f>L9/G9-1</f>
        <v>-5.1238311852413454E-2</v>
      </c>
      <c r="Q9" s="92">
        <f>L9-B9</f>
        <v>-3460</v>
      </c>
      <c r="R9" s="93">
        <f>L9/B9-1</f>
        <v>-0.18725983655355305</v>
      </c>
    </row>
    <row r="10" spans="1:18" ht="15.75" customHeight="1" x14ac:dyDescent="0.25">
      <c r="A10" s="39" t="s">
        <v>97</v>
      </c>
      <c r="B10" s="271">
        <v>24063</v>
      </c>
      <c r="C10" s="76">
        <v>19258</v>
      </c>
      <c r="D10" s="76">
        <v>15150</v>
      </c>
      <c r="E10" s="76">
        <v>13043</v>
      </c>
      <c r="F10" s="76">
        <v>12813</v>
      </c>
      <c r="G10" s="76">
        <v>12717</v>
      </c>
      <c r="H10" s="76">
        <v>12836</v>
      </c>
      <c r="I10" s="79">
        <v>12928</v>
      </c>
      <c r="J10" s="79">
        <v>13247</v>
      </c>
      <c r="K10" s="79">
        <v>13438</v>
      </c>
      <c r="L10" s="66">
        <v>14154</v>
      </c>
      <c r="M10" s="88">
        <f t="shared" ref="M10:M32" si="0">L10-K10</f>
        <v>716</v>
      </c>
      <c r="N10" s="89">
        <f t="shared" ref="N10:N32" si="1">L10/K10-1</f>
        <v>5.3281738353921693E-2</v>
      </c>
      <c r="O10" s="90">
        <f t="shared" ref="O10:O32" si="2">L10-G10</f>
        <v>1437</v>
      </c>
      <c r="P10" s="91">
        <f t="shared" ref="P10:P32" si="3">L10/G10-1</f>
        <v>0.11299834866713843</v>
      </c>
      <c r="Q10" s="92">
        <f t="shared" ref="Q10:Q32" si="4">L10-B10</f>
        <v>-9909</v>
      </c>
      <c r="R10" s="93">
        <f t="shared" ref="R10:R32" si="5">L10/B10-1</f>
        <v>-0.41179404064331127</v>
      </c>
    </row>
    <row r="11" spans="1:18" ht="15.75" customHeight="1" x14ac:dyDescent="0.25">
      <c r="A11" s="39" t="s">
        <v>40</v>
      </c>
      <c r="B11" s="271">
        <v>1930</v>
      </c>
      <c r="C11" s="76">
        <v>1913</v>
      </c>
      <c r="D11" s="76">
        <v>1884</v>
      </c>
      <c r="E11" s="76">
        <v>2004</v>
      </c>
      <c r="F11" s="76">
        <v>2197</v>
      </c>
      <c r="G11" s="76">
        <v>2317</v>
      </c>
      <c r="H11" s="76">
        <v>2477</v>
      </c>
      <c r="I11" s="79">
        <v>2504</v>
      </c>
      <c r="J11" s="79">
        <v>2496</v>
      </c>
      <c r="K11" s="79">
        <v>2431</v>
      </c>
      <c r="L11" s="66">
        <v>2486</v>
      </c>
      <c r="M11" s="88">
        <f t="shared" si="0"/>
        <v>55</v>
      </c>
      <c r="N11" s="89">
        <f t="shared" si="1"/>
        <v>2.2624434389140191E-2</v>
      </c>
      <c r="O11" s="90">
        <f t="shared" si="2"/>
        <v>169</v>
      </c>
      <c r="P11" s="91">
        <f t="shared" si="3"/>
        <v>7.2939145446698328E-2</v>
      </c>
      <c r="Q11" s="92">
        <f t="shared" si="4"/>
        <v>556</v>
      </c>
      <c r="R11" s="93">
        <f t="shared" si="5"/>
        <v>0.28808290155440419</v>
      </c>
    </row>
    <row r="12" spans="1:18" ht="15.75" customHeight="1" x14ac:dyDescent="0.25">
      <c r="A12" s="39" t="s">
        <v>41</v>
      </c>
      <c r="B12" s="271">
        <v>1081</v>
      </c>
      <c r="C12" s="76">
        <v>1019</v>
      </c>
      <c r="D12" s="76">
        <v>942</v>
      </c>
      <c r="E12" s="76">
        <v>877</v>
      </c>
      <c r="F12" s="76">
        <v>911</v>
      </c>
      <c r="G12" s="76">
        <v>923</v>
      </c>
      <c r="H12" s="76">
        <v>960</v>
      </c>
      <c r="I12" s="79">
        <v>916</v>
      </c>
      <c r="J12" s="79">
        <v>868</v>
      </c>
      <c r="K12" s="79">
        <v>887</v>
      </c>
      <c r="L12" s="66">
        <v>905</v>
      </c>
      <c r="M12" s="88">
        <f t="shared" si="0"/>
        <v>18</v>
      </c>
      <c r="N12" s="89">
        <f t="shared" si="1"/>
        <v>2.0293122886132942E-2</v>
      </c>
      <c r="O12" s="90">
        <f t="shared" si="2"/>
        <v>-18</v>
      </c>
      <c r="P12" s="91">
        <f t="shared" si="3"/>
        <v>-1.9501625135427969E-2</v>
      </c>
      <c r="Q12" s="92">
        <f t="shared" si="4"/>
        <v>-176</v>
      </c>
      <c r="R12" s="93">
        <f t="shared" si="5"/>
        <v>-0.16281221091581866</v>
      </c>
    </row>
    <row r="13" spans="1:18" ht="15.75" customHeight="1" x14ac:dyDescent="0.25">
      <c r="A13" s="39" t="s">
        <v>42</v>
      </c>
      <c r="B13" s="271">
        <v>1392</v>
      </c>
      <c r="C13" s="76">
        <v>973</v>
      </c>
      <c r="D13" s="76">
        <v>751</v>
      </c>
      <c r="E13" s="76">
        <v>534</v>
      </c>
      <c r="F13" s="76">
        <v>518</v>
      </c>
      <c r="G13" s="76">
        <v>458</v>
      </c>
      <c r="H13" s="76">
        <v>431</v>
      </c>
      <c r="I13" s="79">
        <v>425</v>
      </c>
      <c r="J13" s="79">
        <v>406</v>
      </c>
      <c r="K13" s="79">
        <v>422</v>
      </c>
      <c r="L13" s="66">
        <v>437</v>
      </c>
      <c r="M13" s="88">
        <f t="shared" si="0"/>
        <v>15</v>
      </c>
      <c r="N13" s="89">
        <f t="shared" si="1"/>
        <v>3.5545023696682554E-2</v>
      </c>
      <c r="O13" s="90">
        <f t="shared" si="2"/>
        <v>-21</v>
      </c>
      <c r="P13" s="91">
        <f t="shared" si="3"/>
        <v>-4.5851528384279527E-2</v>
      </c>
      <c r="Q13" s="92">
        <f t="shared" si="4"/>
        <v>-955</v>
      </c>
      <c r="R13" s="93">
        <f t="shared" si="5"/>
        <v>-0.68606321839080464</v>
      </c>
    </row>
    <row r="14" spans="1:18" ht="24.75" customHeight="1" x14ac:dyDescent="0.25">
      <c r="A14" s="39" t="s">
        <v>43</v>
      </c>
      <c r="B14" s="271">
        <v>186</v>
      </c>
      <c r="C14" s="76">
        <v>136</v>
      </c>
      <c r="D14" s="76">
        <v>90</v>
      </c>
      <c r="E14" s="76">
        <v>58</v>
      </c>
      <c r="F14" s="76">
        <v>57</v>
      </c>
      <c r="G14" s="76">
        <v>66</v>
      </c>
      <c r="H14" s="76">
        <v>76</v>
      </c>
      <c r="I14" s="79">
        <v>83</v>
      </c>
      <c r="J14" s="79">
        <v>81</v>
      </c>
      <c r="K14" s="79">
        <v>60</v>
      </c>
      <c r="L14" s="66">
        <v>44</v>
      </c>
      <c r="M14" s="88">
        <f t="shared" si="0"/>
        <v>-16</v>
      </c>
      <c r="N14" s="89">
        <f t="shared" si="1"/>
        <v>-0.26666666666666672</v>
      </c>
      <c r="O14" s="90">
        <f t="shared" si="2"/>
        <v>-22</v>
      </c>
      <c r="P14" s="91">
        <f t="shared" si="3"/>
        <v>-0.33333333333333337</v>
      </c>
      <c r="Q14" s="92">
        <f t="shared" si="4"/>
        <v>-142</v>
      </c>
      <c r="R14" s="93">
        <f t="shared" si="5"/>
        <v>-0.76344086021505375</v>
      </c>
    </row>
    <row r="15" spans="1:18" ht="24.75" customHeight="1" x14ac:dyDescent="0.25">
      <c r="A15" s="39" t="s">
        <v>44</v>
      </c>
      <c r="B15" s="271">
        <v>1531</v>
      </c>
      <c r="C15" s="76">
        <v>1300</v>
      </c>
      <c r="D15" s="76">
        <v>1095</v>
      </c>
      <c r="E15" s="76">
        <v>857</v>
      </c>
      <c r="F15" s="76">
        <v>711</v>
      </c>
      <c r="G15" s="76">
        <v>642</v>
      </c>
      <c r="H15" s="76">
        <v>570</v>
      </c>
      <c r="I15" s="79">
        <v>542</v>
      </c>
      <c r="J15" s="79">
        <v>592</v>
      </c>
      <c r="K15" s="79">
        <v>601</v>
      </c>
      <c r="L15" s="66">
        <v>737</v>
      </c>
      <c r="M15" s="88">
        <f t="shared" si="0"/>
        <v>136</v>
      </c>
      <c r="N15" s="89">
        <f t="shared" si="1"/>
        <v>0.22628951747088188</v>
      </c>
      <c r="O15" s="90">
        <f t="shared" si="2"/>
        <v>95</v>
      </c>
      <c r="P15" s="91">
        <f t="shared" si="3"/>
        <v>0.14797507788162001</v>
      </c>
      <c r="Q15" s="92">
        <f t="shared" si="4"/>
        <v>-794</v>
      </c>
      <c r="R15" s="93">
        <f t="shared" si="5"/>
        <v>-0.51861528412802094</v>
      </c>
    </row>
    <row r="16" spans="1:18" ht="24.75" customHeight="1" x14ac:dyDescent="0.25">
      <c r="A16" s="39" t="s">
        <v>45</v>
      </c>
      <c r="B16" s="271">
        <v>2317</v>
      </c>
      <c r="C16" s="76">
        <v>2482</v>
      </c>
      <c r="D16" s="76">
        <v>2548</v>
      </c>
      <c r="E16" s="76">
        <v>2492</v>
      </c>
      <c r="F16" s="76">
        <v>2469</v>
      </c>
      <c r="G16" s="76">
        <v>2379</v>
      </c>
      <c r="H16" s="76">
        <v>2382</v>
      </c>
      <c r="I16" s="79">
        <v>2325</v>
      </c>
      <c r="J16" s="79">
        <v>2364</v>
      </c>
      <c r="K16" s="79">
        <v>2285</v>
      </c>
      <c r="L16" s="66">
        <v>2362</v>
      </c>
      <c r="M16" s="88">
        <f t="shared" si="0"/>
        <v>77</v>
      </c>
      <c r="N16" s="89">
        <f t="shared" si="1"/>
        <v>3.3698030634573328E-2</v>
      </c>
      <c r="O16" s="90">
        <f t="shared" si="2"/>
        <v>-17</v>
      </c>
      <c r="P16" s="91">
        <f t="shared" si="3"/>
        <v>-7.1458596048760148E-3</v>
      </c>
      <c r="Q16" s="92">
        <f t="shared" si="4"/>
        <v>45</v>
      </c>
      <c r="R16" s="93">
        <f t="shared" si="5"/>
        <v>1.9421665947345623E-2</v>
      </c>
    </row>
    <row r="17" spans="1:18" ht="15.75" customHeight="1" x14ac:dyDescent="0.25">
      <c r="A17" s="39" t="s">
        <v>46</v>
      </c>
      <c r="B17" s="271">
        <v>12263</v>
      </c>
      <c r="C17" s="76">
        <v>11401</v>
      </c>
      <c r="D17" s="76">
        <v>10429</v>
      </c>
      <c r="E17" s="76">
        <v>9470</v>
      </c>
      <c r="F17" s="76">
        <v>8596</v>
      </c>
      <c r="G17" s="76">
        <v>7827</v>
      </c>
      <c r="H17" s="76">
        <v>7589</v>
      </c>
      <c r="I17" s="79">
        <v>7477</v>
      </c>
      <c r="J17" s="79">
        <v>7590</v>
      </c>
      <c r="K17" s="79">
        <v>7823</v>
      </c>
      <c r="L17" s="66">
        <v>8331</v>
      </c>
      <c r="M17" s="88">
        <f t="shared" si="0"/>
        <v>508</v>
      </c>
      <c r="N17" s="89">
        <f t="shared" si="1"/>
        <v>6.4936725041544241E-2</v>
      </c>
      <c r="O17" s="90">
        <f t="shared" si="2"/>
        <v>504</v>
      </c>
      <c r="P17" s="91">
        <f t="shared" si="3"/>
        <v>6.4392487543119881E-2</v>
      </c>
      <c r="Q17" s="92">
        <f t="shared" si="4"/>
        <v>-3932</v>
      </c>
      <c r="R17" s="93">
        <f t="shared" si="5"/>
        <v>-0.32063932153632879</v>
      </c>
    </row>
    <row r="18" spans="1:18" ht="15.75" customHeight="1" x14ac:dyDescent="0.25">
      <c r="A18" s="39" t="s">
        <v>47</v>
      </c>
      <c r="B18" s="271">
        <v>4845</v>
      </c>
      <c r="C18" s="76">
        <v>4531</v>
      </c>
      <c r="D18" s="76">
        <v>4301</v>
      </c>
      <c r="E18" s="76">
        <v>3932</v>
      </c>
      <c r="F18" s="76">
        <v>3755</v>
      </c>
      <c r="G18" s="76">
        <v>3533</v>
      </c>
      <c r="H18" s="76">
        <v>3550</v>
      </c>
      <c r="I18" s="79">
        <v>3530</v>
      </c>
      <c r="J18" s="79">
        <v>3514</v>
      </c>
      <c r="K18" s="79">
        <v>3561</v>
      </c>
      <c r="L18" s="66">
        <v>3663</v>
      </c>
      <c r="M18" s="88">
        <f t="shared" si="0"/>
        <v>102</v>
      </c>
      <c r="N18" s="89">
        <f t="shared" si="1"/>
        <v>2.8643639427127221E-2</v>
      </c>
      <c r="O18" s="90">
        <f t="shared" si="2"/>
        <v>130</v>
      </c>
      <c r="P18" s="91">
        <f t="shared" si="3"/>
        <v>3.6795924143787184E-2</v>
      </c>
      <c r="Q18" s="92">
        <f t="shared" si="4"/>
        <v>-1182</v>
      </c>
      <c r="R18" s="93">
        <f t="shared" si="5"/>
        <v>-0.2439628482972136</v>
      </c>
    </row>
    <row r="19" spans="1:18" ht="15.75" customHeight="1" x14ac:dyDescent="0.25">
      <c r="A19" s="39" t="s">
        <v>48</v>
      </c>
      <c r="B19" s="271">
        <v>5755</v>
      </c>
      <c r="C19" s="76">
        <v>5344</v>
      </c>
      <c r="D19" s="76">
        <v>4817</v>
      </c>
      <c r="E19" s="76">
        <v>4694</v>
      </c>
      <c r="F19" s="76">
        <v>4449</v>
      </c>
      <c r="G19" s="76">
        <v>4200</v>
      </c>
      <c r="H19" s="76">
        <v>4149</v>
      </c>
      <c r="I19" s="79">
        <v>4140</v>
      </c>
      <c r="J19" s="79">
        <v>4168</v>
      </c>
      <c r="K19" s="79">
        <v>4343</v>
      </c>
      <c r="L19" s="66">
        <v>4759</v>
      </c>
      <c r="M19" s="88">
        <f t="shared" si="0"/>
        <v>416</v>
      </c>
      <c r="N19" s="89">
        <f t="shared" si="1"/>
        <v>9.578632281832844E-2</v>
      </c>
      <c r="O19" s="90">
        <f t="shared" si="2"/>
        <v>559</v>
      </c>
      <c r="P19" s="91">
        <f t="shared" si="3"/>
        <v>0.13309523809523816</v>
      </c>
      <c r="Q19" s="92">
        <f t="shared" si="4"/>
        <v>-996</v>
      </c>
      <c r="R19" s="93">
        <f t="shared" si="5"/>
        <v>-0.17306689834926148</v>
      </c>
    </row>
    <row r="20" spans="1:18" ht="15.75" customHeight="1" x14ac:dyDescent="0.25">
      <c r="A20" s="39" t="s">
        <v>49</v>
      </c>
      <c r="B20" s="271">
        <v>8522</v>
      </c>
      <c r="C20" s="76">
        <v>7940</v>
      </c>
      <c r="D20" s="76">
        <v>7289</v>
      </c>
      <c r="E20" s="76">
        <v>6991</v>
      </c>
      <c r="F20" s="76">
        <v>6696</v>
      </c>
      <c r="G20" s="76">
        <v>6546</v>
      </c>
      <c r="H20" s="76">
        <v>6372</v>
      </c>
      <c r="I20" s="79">
        <v>6189</v>
      </c>
      <c r="J20" s="79">
        <v>5971</v>
      </c>
      <c r="K20" s="79">
        <v>5833</v>
      </c>
      <c r="L20" s="66">
        <v>6054</v>
      </c>
      <c r="M20" s="88">
        <f t="shared" si="0"/>
        <v>221</v>
      </c>
      <c r="N20" s="89">
        <f t="shared" si="1"/>
        <v>3.7887879307388905E-2</v>
      </c>
      <c r="O20" s="90">
        <f t="shared" si="2"/>
        <v>-492</v>
      </c>
      <c r="P20" s="91">
        <f t="shared" si="3"/>
        <v>-7.5160403299725065E-2</v>
      </c>
      <c r="Q20" s="92">
        <f t="shared" si="4"/>
        <v>-2468</v>
      </c>
      <c r="R20" s="93">
        <f t="shared" si="5"/>
        <v>-0.28960337948838299</v>
      </c>
    </row>
    <row r="21" spans="1:18" ht="15.75" customHeight="1" x14ac:dyDescent="0.25">
      <c r="A21" s="39" t="s">
        <v>59</v>
      </c>
      <c r="B21" s="271">
        <v>1487</v>
      </c>
      <c r="C21" s="76">
        <v>1597</v>
      </c>
      <c r="D21" s="76">
        <v>1769</v>
      </c>
      <c r="E21" s="76">
        <v>1891</v>
      </c>
      <c r="F21" s="76">
        <v>2019</v>
      </c>
      <c r="G21" s="76">
        <v>2125</v>
      </c>
      <c r="H21" s="76">
        <v>2239</v>
      </c>
      <c r="I21" s="79">
        <v>2317</v>
      </c>
      <c r="J21" s="79">
        <v>2342</v>
      </c>
      <c r="K21" s="79">
        <v>2364</v>
      </c>
      <c r="L21" s="66">
        <v>2398</v>
      </c>
      <c r="M21" s="88">
        <f t="shared" si="0"/>
        <v>34</v>
      </c>
      <c r="N21" s="89">
        <f t="shared" si="1"/>
        <v>1.4382402707275865E-2</v>
      </c>
      <c r="O21" s="90">
        <f t="shared" si="2"/>
        <v>273</v>
      </c>
      <c r="P21" s="91">
        <f t="shared" si="3"/>
        <v>0.12847058823529411</v>
      </c>
      <c r="Q21" s="92">
        <f t="shared" si="4"/>
        <v>911</v>
      </c>
      <c r="R21" s="93">
        <f t="shared" si="5"/>
        <v>0.61264290517821118</v>
      </c>
    </row>
    <row r="22" spans="1:18" ht="15.75" customHeight="1" x14ac:dyDescent="0.25">
      <c r="A22" s="39" t="s">
        <v>50</v>
      </c>
      <c r="B22" s="271">
        <v>14001</v>
      </c>
      <c r="C22" s="76">
        <v>13408</v>
      </c>
      <c r="D22" s="76">
        <v>13049</v>
      </c>
      <c r="E22" s="76">
        <v>12701</v>
      </c>
      <c r="F22" s="76">
        <v>12043</v>
      </c>
      <c r="G22" s="76">
        <v>11747</v>
      </c>
      <c r="H22" s="76">
        <v>11873</v>
      </c>
      <c r="I22" s="79">
        <v>12441</v>
      </c>
      <c r="J22" s="79">
        <v>13127</v>
      </c>
      <c r="K22" s="79">
        <v>14165</v>
      </c>
      <c r="L22" s="66">
        <v>15379</v>
      </c>
      <c r="M22" s="88">
        <f t="shared" si="0"/>
        <v>1214</v>
      </c>
      <c r="N22" s="89">
        <f t="shared" si="1"/>
        <v>8.5704200494175709E-2</v>
      </c>
      <c r="O22" s="90">
        <f t="shared" si="2"/>
        <v>3632</v>
      </c>
      <c r="P22" s="91">
        <f t="shared" si="3"/>
        <v>0.30918532391248821</v>
      </c>
      <c r="Q22" s="92">
        <f t="shared" si="4"/>
        <v>1378</v>
      </c>
      <c r="R22" s="93">
        <f t="shared" si="5"/>
        <v>9.8421541318477246E-2</v>
      </c>
    </row>
    <row r="23" spans="1:18" ht="15.75" customHeight="1" x14ac:dyDescent="0.25">
      <c r="A23" s="39" t="s">
        <v>51</v>
      </c>
      <c r="B23" s="271">
        <v>43612</v>
      </c>
      <c r="C23" s="76">
        <v>40563</v>
      </c>
      <c r="D23" s="76">
        <v>37127</v>
      </c>
      <c r="E23" s="76">
        <v>32242</v>
      </c>
      <c r="F23" s="76">
        <v>29829</v>
      </c>
      <c r="G23" s="76">
        <v>28366</v>
      </c>
      <c r="H23" s="76">
        <v>27765</v>
      </c>
      <c r="I23" s="79">
        <v>27567</v>
      </c>
      <c r="J23" s="79">
        <v>27768</v>
      </c>
      <c r="K23" s="79">
        <v>28125</v>
      </c>
      <c r="L23" s="66">
        <v>28909</v>
      </c>
      <c r="M23" s="88">
        <f t="shared" si="0"/>
        <v>784</v>
      </c>
      <c r="N23" s="89">
        <f t="shared" si="1"/>
        <v>2.7875555555555653E-2</v>
      </c>
      <c r="O23" s="129">
        <f t="shared" si="2"/>
        <v>543</v>
      </c>
      <c r="P23" s="89">
        <f t="shared" si="3"/>
        <v>1.9142635549601605E-2</v>
      </c>
      <c r="Q23" s="90">
        <f t="shared" si="4"/>
        <v>-14703</v>
      </c>
      <c r="R23" s="93">
        <f t="shared" si="5"/>
        <v>-0.33713198202329631</v>
      </c>
    </row>
    <row r="24" spans="1:18" ht="15.75" customHeight="1" x14ac:dyDescent="0.25">
      <c r="A24" s="39" t="s">
        <v>60</v>
      </c>
      <c r="B24" s="271">
        <v>5373</v>
      </c>
      <c r="C24" s="76">
        <v>2688</v>
      </c>
      <c r="D24" s="76">
        <v>55</v>
      </c>
      <c r="E24" s="76">
        <v>3</v>
      </c>
      <c r="F24" s="114" t="s">
        <v>71</v>
      </c>
      <c r="G24" s="114" t="s">
        <v>71</v>
      </c>
      <c r="H24" s="114" t="s">
        <v>71</v>
      </c>
      <c r="I24" s="115" t="s">
        <v>71</v>
      </c>
      <c r="J24" s="115" t="s">
        <v>71</v>
      </c>
      <c r="K24" s="115" t="s">
        <v>71</v>
      </c>
      <c r="L24" s="272" t="s">
        <v>71</v>
      </c>
      <c r="M24" s="227" t="s">
        <v>180</v>
      </c>
      <c r="N24" s="228" t="s">
        <v>180</v>
      </c>
      <c r="O24" s="229" t="s">
        <v>180</v>
      </c>
      <c r="P24" s="228" t="s">
        <v>180</v>
      </c>
      <c r="Q24" s="230" t="s">
        <v>180</v>
      </c>
      <c r="R24" s="109" t="s">
        <v>180</v>
      </c>
    </row>
    <row r="25" spans="1:18" s="55" customFormat="1" ht="15.75" customHeight="1" x14ac:dyDescent="0.2">
      <c r="A25" s="39" t="s">
        <v>52</v>
      </c>
      <c r="B25" s="271">
        <v>19198</v>
      </c>
      <c r="C25" s="76">
        <v>18564</v>
      </c>
      <c r="D25" s="76">
        <v>17566</v>
      </c>
      <c r="E25" s="76">
        <v>16273</v>
      </c>
      <c r="F25" s="76">
        <v>15499</v>
      </c>
      <c r="G25" s="76">
        <v>14828</v>
      </c>
      <c r="H25" s="76">
        <v>14200</v>
      </c>
      <c r="I25" s="79">
        <v>13683</v>
      </c>
      <c r="J25" s="79">
        <v>13276</v>
      </c>
      <c r="K25" s="79">
        <v>12960</v>
      </c>
      <c r="L25" s="66">
        <v>13068</v>
      </c>
      <c r="M25" s="88">
        <f t="shared" si="0"/>
        <v>108</v>
      </c>
      <c r="N25" s="89">
        <f t="shared" si="1"/>
        <v>8.3333333333333037E-3</v>
      </c>
      <c r="O25" s="90">
        <f t="shared" si="2"/>
        <v>-1760</v>
      </c>
      <c r="P25" s="91">
        <f t="shared" si="3"/>
        <v>-0.11869436201780414</v>
      </c>
      <c r="Q25" s="92">
        <f t="shared" si="4"/>
        <v>-6130</v>
      </c>
      <c r="R25" s="93">
        <f t="shared" si="5"/>
        <v>-0.31930409417647676</v>
      </c>
    </row>
    <row r="26" spans="1:18" ht="15.75" customHeight="1" x14ac:dyDescent="0.25">
      <c r="A26" s="39" t="s">
        <v>53</v>
      </c>
      <c r="B26" s="271">
        <v>4744</v>
      </c>
      <c r="C26" s="76">
        <v>3907</v>
      </c>
      <c r="D26" s="76">
        <v>3003</v>
      </c>
      <c r="E26" s="76">
        <v>2222</v>
      </c>
      <c r="F26" s="76">
        <v>1704</v>
      </c>
      <c r="G26" s="76">
        <v>1465</v>
      </c>
      <c r="H26" s="76">
        <v>1337</v>
      </c>
      <c r="I26" s="79">
        <v>1264</v>
      </c>
      <c r="J26" s="79">
        <v>1109</v>
      </c>
      <c r="K26" s="79">
        <v>1033</v>
      </c>
      <c r="L26" s="66">
        <v>1040</v>
      </c>
      <c r="M26" s="88">
        <f t="shared" si="0"/>
        <v>7</v>
      </c>
      <c r="N26" s="89">
        <f t="shared" si="1"/>
        <v>6.7763794772506269E-3</v>
      </c>
      <c r="O26" s="90">
        <f t="shared" si="2"/>
        <v>-425</v>
      </c>
      <c r="P26" s="91">
        <f t="shared" si="3"/>
        <v>-0.29010238907849828</v>
      </c>
      <c r="Q26" s="92">
        <f t="shared" si="4"/>
        <v>-3704</v>
      </c>
      <c r="R26" s="93">
        <f t="shared" si="5"/>
        <v>-0.7807757166947723</v>
      </c>
    </row>
    <row r="27" spans="1:18" ht="15.75" customHeight="1" x14ac:dyDescent="0.25">
      <c r="A27" s="39" t="s">
        <v>61</v>
      </c>
      <c r="B27" s="271">
        <v>10744</v>
      </c>
      <c r="C27" s="76">
        <v>10488</v>
      </c>
      <c r="D27" s="76">
        <v>10342</v>
      </c>
      <c r="E27" s="76">
        <v>10128</v>
      </c>
      <c r="F27" s="76">
        <v>10178</v>
      </c>
      <c r="G27" s="76">
        <v>10701</v>
      </c>
      <c r="H27" s="76">
        <v>11363</v>
      </c>
      <c r="I27" s="79">
        <v>11680</v>
      </c>
      <c r="J27" s="79">
        <v>11936</v>
      </c>
      <c r="K27" s="79">
        <v>12047</v>
      </c>
      <c r="L27" s="66">
        <v>12406</v>
      </c>
      <c r="M27" s="88">
        <f t="shared" si="0"/>
        <v>359</v>
      </c>
      <c r="N27" s="89">
        <f t="shared" si="1"/>
        <v>2.9799950195069203E-2</v>
      </c>
      <c r="O27" s="90">
        <f t="shared" si="2"/>
        <v>1705</v>
      </c>
      <c r="P27" s="91">
        <f t="shared" si="3"/>
        <v>0.15933090365386415</v>
      </c>
      <c r="Q27" s="92">
        <f t="shared" si="4"/>
        <v>1662</v>
      </c>
      <c r="R27" s="93">
        <f t="shared" si="5"/>
        <v>0.15469099032017875</v>
      </c>
    </row>
    <row r="28" spans="1:18" ht="15.75" customHeight="1" x14ac:dyDescent="0.25">
      <c r="A28" s="39" t="s">
        <v>54</v>
      </c>
      <c r="B28" s="271">
        <v>4382</v>
      </c>
      <c r="C28" s="76">
        <v>4383</v>
      </c>
      <c r="D28" s="76">
        <v>4230</v>
      </c>
      <c r="E28" s="76">
        <v>4078</v>
      </c>
      <c r="F28" s="76">
        <v>3751</v>
      </c>
      <c r="G28" s="76">
        <v>3531</v>
      </c>
      <c r="H28" s="76">
        <v>3440</v>
      </c>
      <c r="I28" s="79">
        <v>3473</v>
      </c>
      <c r="J28" s="79">
        <v>3410</v>
      </c>
      <c r="K28" s="79">
        <v>3152</v>
      </c>
      <c r="L28" s="66">
        <v>3154</v>
      </c>
      <c r="M28" s="88">
        <f t="shared" si="0"/>
        <v>2</v>
      </c>
      <c r="N28" s="89">
        <f t="shared" si="1"/>
        <v>6.3451776649747771E-4</v>
      </c>
      <c r="O28" s="90">
        <f t="shared" si="2"/>
        <v>-377</v>
      </c>
      <c r="P28" s="91">
        <f t="shared" si="3"/>
        <v>-0.10676862078731242</v>
      </c>
      <c r="Q28" s="92">
        <f t="shared" si="4"/>
        <v>-1228</v>
      </c>
      <c r="R28" s="93">
        <f t="shared" si="5"/>
        <v>-0.28023733455043354</v>
      </c>
    </row>
    <row r="29" spans="1:18" ht="15.75" customHeight="1" x14ac:dyDescent="0.25">
      <c r="A29" s="39" t="s">
        <v>62</v>
      </c>
      <c r="B29" s="271">
        <v>981</v>
      </c>
      <c r="C29" s="76">
        <v>812</v>
      </c>
      <c r="D29" s="76">
        <v>656</v>
      </c>
      <c r="E29" s="76">
        <v>582</v>
      </c>
      <c r="F29" s="76">
        <v>600</v>
      </c>
      <c r="G29" s="76">
        <v>637</v>
      </c>
      <c r="H29" s="76">
        <v>690</v>
      </c>
      <c r="I29" s="79">
        <v>691</v>
      </c>
      <c r="J29" s="79">
        <v>655</v>
      </c>
      <c r="K29" s="79">
        <v>620</v>
      </c>
      <c r="L29" s="66">
        <v>660</v>
      </c>
      <c r="M29" s="88">
        <f t="shared" si="0"/>
        <v>40</v>
      </c>
      <c r="N29" s="89">
        <f t="shared" si="1"/>
        <v>6.4516129032258007E-2</v>
      </c>
      <c r="O29" s="90">
        <f t="shared" si="2"/>
        <v>23</v>
      </c>
      <c r="P29" s="91">
        <f t="shared" si="3"/>
        <v>3.6106750392464582E-2</v>
      </c>
      <c r="Q29" s="92">
        <f t="shared" si="4"/>
        <v>-321</v>
      </c>
      <c r="R29" s="93">
        <f t="shared" si="5"/>
        <v>-0.327217125382263</v>
      </c>
    </row>
    <row r="30" spans="1:18" ht="15.75" customHeight="1" x14ac:dyDescent="0.25">
      <c r="A30" s="39" t="s">
        <v>55</v>
      </c>
      <c r="B30" s="271">
        <v>11644</v>
      </c>
      <c r="C30" s="76">
        <v>11855</v>
      </c>
      <c r="D30" s="76">
        <v>12015</v>
      </c>
      <c r="E30" s="76">
        <v>12411</v>
      </c>
      <c r="F30" s="76">
        <v>13193</v>
      </c>
      <c r="G30" s="76">
        <v>13060</v>
      </c>
      <c r="H30" s="76">
        <v>13252</v>
      </c>
      <c r="I30" s="79">
        <v>12987</v>
      </c>
      <c r="J30" s="79">
        <v>12986</v>
      </c>
      <c r="K30" s="79">
        <v>13166</v>
      </c>
      <c r="L30" s="66">
        <v>13712</v>
      </c>
      <c r="M30" s="88">
        <f t="shared" si="0"/>
        <v>546</v>
      </c>
      <c r="N30" s="89">
        <f t="shared" si="1"/>
        <v>4.147045420021267E-2</v>
      </c>
      <c r="O30" s="90">
        <f t="shared" si="2"/>
        <v>652</v>
      </c>
      <c r="P30" s="91">
        <f t="shared" si="3"/>
        <v>4.9923430321592743E-2</v>
      </c>
      <c r="Q30" s="92">
        <f t="shared" si="4"/>
        <v>2068</v>
      </c>
      <c r="R30" s="93">
        <f t="shared" si="5"/>
        <v>0.17760219855719694</v>
      </c>
    </row>
    <row r="31" spans="1:18" ht="15.75" customHeight="1" x14ac:dyDescent="0.25">
      <c r="A31" s="39" t="s">
        <v>63</v>
      </c>
      <c r="B31" s="271">
        <v>23400</v>
      </c>
      <c r="C31" s="76">
        <v>21317</v>
      </c>
      <c r="D31" s="76">
        <v>18858</v>
      </c>
      <c r="E31" s="76">
        <v>16854</v>
      </c>
      <c r="F31" s="76">
        <v>15670</v>
      </c>
      <c r="G31" s="76">
        <v>15024</v>
      </c>
      <c r="H31" s="76">
        <v>14993</v>
      </c>
      <c r="I31" s="79">
        <v>15068</v>
      </c>
      <c r="J31" s="79">
        <v>15112</v>
      </c>
      <c r="K31" s="79">
        <v>15140</v>
      </c>
      <c r="L31" s="66">
        <v>15640</v>
      </c>
      <c r="M31" s="88">
        <f t="shared" si="0"/>
        <v>500</v>
      </c>
      <c r="N31" s="89">
        <f t="shared" si="1"/>
        <v>3.302509907529716E-2</v>
      </c>
      <c r="O31" s="90">
        <f t="shared" si="2"/>
        <v>616</v>
      </c>
      <c r="P31" s="91">
        <f t="shared" si="3"/>
        <v>4.1001064962726375E-2</v>
      </c>
      <c r="Q31" s="92">
        <f t="shared" si="4"/>
        <v>-7760</v>
      </c>
      <c r="R31" s="93">
        <f t="shared" si="5"/>
        <v>-0.33162393162393167</v>
      </c>
    </row>
    <row r="32" spans="1:18" ht="15.75" customHeight="1" thickBot="1" x14ac:dyDescent="0.3">
      <c r="A32" s="38" t="s">
        <v>56</v>
      </c>
      <c r="B32" s="63">
        <v>8912</v>
      </c>
      <c r="C32" s="16">
        <v>9175</v>
      </c>
      <c r="D32" s="16">
        <v>9317</v>
      </c>
      <c r="E32" s="16">
        <v>9488</v>
      </c>
      <c r="F32" s="16">
        <v>9814</v>
      </c>
      <c r="G32" s="16">
        <v>9975</v>
      </c>
      <c r="H32" s="16">
        <v>10053</v>
      </c>
      <c r="I32" s="50">
        <v>10408</v>
      </c>
      <c r="J32" s="50">
        <v>10926</v>
      </c>
      <c r="K32" s="50">
        <v>11360</v>
      </c>
      <c r="L32" s="67">
        <v>11811</v>
      </c>
      <c r="M32" s="94">
        <f t="shared" si="0"/>
        <v>451</v>
      </c>
      <c r="N32" s="95">
        <f t="shared" si="1"/>
        <v>3.9700704225352101E-2</v>
      </c>
      <c r="O32" s="96">
        <f t="shared" si="2"/>
        <v>1836</v>
      </c>
      <c r="P32" s="97">
        <f t="shared" si="3"/>
        <v>0.18406015037593981</v>
      </c>
      <c r="Q32" s="98">
        <f t="shared" si="4"/>
        <v>2899</v>
      </c>
      <c r="R32" s="99">
        <f t="shared" si="5"/>
        <v>0.32529174147217232</v>
      </c>
    </row>
    <row r="33" spans="2:19" x14ac:dyDescent="0.25"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</row>
    <row r="34" spans="2:19" x14ac:dyDescent="0.25"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</row>
  </sheetData>
  <mergeCells count="5">
    <mergeCell ref="M3:N3"/>
    <mergeCell ref="O3:P3"/>
    <mergeCell ref="Q3:R3"/>
    <mergeCell ref="A3:A4"/>
    <mergeCell ref="B3:L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scale="8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workbookViewId="0"/>
  </sheetViews>
  <sheetFormatPr defaultColWidth="9.140625" defaultRowHeight="15" x14ac:dyDescent="0.25"/>
  <cols>
    <col min="1" max="1" width="18.140625" style="45" customWidth="1"/>
    <col min="2" max="3" width="6.42578125" style="45" customWidth="1"/>
    <col min="4" max="4" width="7.140625" style="45" customWidth="1"/>
    <col min="5" max="6" width="6.42578125" style="45" customWidth="1"/>
    <col min="7" max="7" width="7.140625" style="45" customWidth="1"/>
    <col min="8" max="8" width="7.42578125" style="45" customWidth="1"/>
    <col min="9" max="9" width="6.42578125" style="45" customWidth="1"/>
    <col min="10" max="10" width="6" style="45" customWidth="1"/>
    <col min="11" max="11" width="7.28515625" style="45" customWidth="1"/>
    <col min="12" max="14" width="6.42578125" style="45" customWidth="1"/>
    <col min="15" max="15" width="8.140625" style="45" customWidth="1"/>
    <col min="16" max="17" width="6.42578125" style="45" customWidth="1"/>
    <col min="18" max="18" width="6" style="45" customWidth="1"/>
    <col min="19" max="19" width="7.5703125" style="45" customWidth="1"/>
    <col min="20" max="16384" width="9.140625" style="45"/>
  </cols>
  <sheetData>
    <row r="1" spans="1:24" s="11" customFormat="1" ht="17.25" customHeight="1" x14ac:dyDescent="0.2">
      <c r="A1" s="54" t="s">
        <v>158</v>
      </c>
      <c r="P1" s="116"/>
    </row>
    <row r="2" spans="1:24" s="42" customFormat="1" ht="17.25" customHeight="1" thickBot="1" x14ac:dyDescent="0.3">
      <c r="A2" s="68" t="s">
        <v>77</v>
      </c>
    </row>
    <row r="3" spans="1:24" ht="17.25" customHeight="1" x14ac:dyDescent="0.25">
      <c r="A3" s="415" t="s">
        <v>74</v>
      </c>
      <c r="B3" s="421" t="s">
        <v>99</v>
      </c>
      <c r="C3" s="422"/>
      <c r="D3" s="423"/>
      <c r="E3" s="421" t="s">
        <v>98</v>
      </c>
      <c r="F3" s="422"/>
      <c r="G3" s="423"/>
      <c r="H3" s="418" t="s">
        <v>81</v>
      </c>
      <c r="I3" s="419"/>
      <c r="J3" s="419"/>
      <c r="K3" s="419"/>
      <c r="L3" s="419"/>
      <c r="M3" s="419"/>
      <c r="N3" s="419"/>
      <c r="O3" s="419"/>
      <c r="P3" s="419"/>
      <c r="Q3" s="419"/>
      <c r="R3" s="420"/>
    </row>
    <row r="4" spans="1:24" ht="17.25" customHeight="1" x14ac:dyDescent="0.25">
      <c r="A4" s="416"/>
      <c r="B4" s="396" t="s">
        <v>115</v>
      </c>
      <c r="C4" s="405" t="s">
        <v>116</v>
      </c>
      <c r="D4" s="407" t="s">
        <v>86</v>
      </c>
      <c r="E4" s="412" t="s">
        <v>1</v>
      </c>
      <c r="F4" s="399" t="s">
        <v>28</v>
      </c>
      <c r="G4" s="400"/>
      <c r="H4" s="412" t="s">
        <v>1</v>
      </c>
      <c r="I4" s="401" t="s">
        <v>101</v>
      </c>
      <c r="J4" s="402"/>
      <c r="K4" s="399" t="s">
        <v>72</v>
      </c>
      <c r="L4" s="409"/>
      <c r="M4" s="409"/>
      <c r="N4" s="410"/>
      <c r="O4" s="399" t="s">
        <v>85</v>
      </c>
      <c r="P4" s="409"/>
      <c r="Q4" s="409"/>
      <c r="R4" s="400"/>
    </row>
    <row r="5" spans="1:24" ht="17.25" customHeight="1" x14ac:dyDescent="0.25">
      <c r="A5" s="416"/>
      <c r="B5" s="397"/>
      <c r="C5" s="424"/>
      <c r="D5" s="425"/>
      <c r="E5" s="426"/>
      <c r="F5" s="405" t="s">
        <v>69</v>
      </c>
      <c r="G5" s="407" t="s">
        <v>84</v>
      </c>
      <c r="H5" s="413"/>
      <c r="I5" s="403"/>
      <c r="J5" s="404"/>
      <c r="K5" s="399" t="s">
        <v>3</v>
      </c>
      <c r="L5" s="410"/>
      <c r="M5" s="399" t="s">
        <v>66</v>
      </c>
      <c r="N5" s="410"/>
      <c r="O5" s="399" t="s">
        <v>70</v>
      </c>
      <c r="P5" s="410"/>
      <c r="Q5" s="399" t="s">
        <v>29</v>
      </c>
      <c r="R5" s="400"/>
    </row>
    <row r="6" spans="1:24" ht="15" customHeight="1" thickBot="1" x14ac:dyDescent="0.3">
      <c r="A6" s="417"/>
      <c r="B6" s="398"/>
      <c r="C6" s="406"/>
      <c r="D6" s="408"/>
      <c r="E6" s="427"/>
      <c r="F6" s="406"/>
      <c r="G6" s="408"/>
      <c r="H6" s="414"/>
      <c r="I6" s="292" t="s">
        <v>67</v>
      </c>
      <c r="J6" s="292" t="s">
        <v>82</v>
      </c>
      <c r="K6" s="292" t="s">
        <v>67</v>
      </c>
      <c r="L6" s="292" t="s">
        <v>82</v>
      </c>
      <c r="M6" s="292" t="s">
        <v>67</v>
      </c>
      <c r="N6" s="292" t="s">
        <v>82</v>
      </c>
      <c r="O6" s="292" t="s">
        <v>67</v>
      </c>
      <c r="P6" s="292" t="s">
        <v>82</v>
      </c>
      <c r="Q6" s="292" t="s">
        <v>67</v>
      </c>
      <c r="R6" s="182" t="s">
        <v>82</v>
      </c>
    </row>
    <row r="7" spans="1:24" s="15" customFormat="1" ht="17.25" customHeight="1" x14ac:dyDescent="0.2">
      <c r="A7" s="37" t="s">
        <v>12</v>
      </c>
      <c r="B7" s="277">
        <v>766</v>
      </c>
      <c r="C7" s="278">
        <v>92</v>
      </c>
      <c r="D7" s="279">
        <v>40</v>
      </c>
      <c r="E7" s="277">
        <v>8198.94</v>
      </c>
      <c r="F7" s="278">
        <v>8127.04</v>
      </c>
      <c r="G7" s="279">
        <v>71.900000000000006</v>
      </c>
      <c r="H7" s="282">
        <v>194208</v>
      </c>
      <c r="I7" s="284">
        <v>2944</v>
      </c>
      <c r="J7" s="288">
        <v>1.5159004778381941E-2</v>
      </c>
      <c r="K7" s="278">
        <v>100644</v>
      </c>
      <c r="L7" s="288">
        <v>0.51822787938704895</v>
      </c>
      <c r="M7" s="275">
        <v>93564</v>
      </c>
      <c r="N7" s="288">
        <v>0.48177212061295105</v>
      </c>
      <c r="O7" s="278">
        <v>186492</v>
      </c>
      <c r="P7" s="288">
        <v>0.96026940187839838</v>
      </c>
      <c r="Q7" s="275">
        <v>7716</v>
      </c>
      <c r="R7" s="289">
        <v>3.9730598121601582E-2</v>
      </c>
      <c r="S7" s="80"/>
      <c r="T7" s="80"/>
      <c r="U7" s="218"/>
      <c r="V7" s="218"/>
      <c r="W7" s="218"/>
      <c r="X7" s="218"/>
    </row>
    <row r="8" spans="1:24" s="15" customFormat="1" ht="17.25" customHeight="1" x14ac:dyDescent="0.2">
      <c r="A8" s="39" t="s">
        <v>13</v>
      </c>
      <c r="B8" s="33">
        <v>102</v>
      </c>
      <c r="C8" s="74">
        <v>16</v>
      </c>
      <c r="D8" s="48">
        <v>5</v>
      </c>
      <c r="E8" s="33">
        <v>1245.92</v>
      </c>
      <c r="F8" s="74">
        <v>1220.02</v>
      </c>
      <c r="G8" s="48">
        <v>25.9</v>
      </c>
      <c r="H8" s="207">
        <v>31488</v>
      </c>
      <c r="I8" s="285">
        <v>436</v>
      </c>
      <c r="J8" s="290">
        <v>1.3846544715447155E-2</v>
      </c>
      <c r="K8" s="74">
        <v>15882</v>
      </c>
      <c r="L8" s="290">
        <v>0.50438262195121952</v>
      </c>
      <c r="M8" s="47">
        <v>15606</v>
      </c>
      <c r="N8" s="290">
        <v>0.49561737804878048</v>
      </c>
      <c r="O8" s="74">
        <v>29759</v>
      </c>
      <c r="P8" s="290">
        <v>0.94509019308943087</v>
      </c>
      <c r="Q8" s="47">
        <v>1729</v>
      </c>
      <c r="R8" s="208">
        <v>5.4909806910569105E-2</v>
      </c>
      <c r="S8" s="80"/>
      <c r="T8" s="80"/>
      <c r="U8" s="218"/>
      <c r="V8" s="218"/>
      <c r="W8" s="218"/>
      <c r="X8" s="218"/>
    </row>
    <row r="9" spans="1:24" s="15" customFormat="1" ht="17.25" customHeight="1" x14ac:dyDescent="0.2">
      <c r="A9" s="39" t="s">
        <v>14</v>
      </c>
      <c r="B9" s="33">
        <v>80</v>
      </c>
      <c r="C9" s="74">
        <v>9</v>
      </c>
      <c r="D9" s="48">
        <v>6</v>
      </c>
      <c r="E9" s="33">
        <v>739</v>
      </c>
      <c r="F9" s="74">
        <v>739</v>
      </c>
      <c r="G9" s="293" t="s">
        <v>71</v>
      </c>
      <c r="H9" s="207">
        <v>16877</v>
      </c>
      <c r="I9" s="285">
        <v>690</v>
      </c>
      <c r="J9" s="290">
        <v>4.0884043372637319E-2</v>
      </c>
      <c r="K9" s="74">
        <v>9299</v>
      </c>
      <c r="L9" s="290">
        <v>0.55098654974225281</v>
      </c>
      <c r="M9" s="47">
        <v>7578</v>
      </c>
      <c r="N9" s="290">
        <v>0.44901345025774725</v>
      </c>
      <c r="O9" s="74">
        <v>15739</v>
      </c>
      <c r="P9" s="290">
        <v>0.93257095455353445</v>
      </c>
      <c r="Q9" s="47">
        <v>1138</v>
      </c>
      <c r="R9" s="208">
        <v>6.7429045446465607E-2</v>
      </c>
      <c r="S9" s="80"/>
      <c r="T9" s="80"/>
      <c r="U9" s="218"/>
      <c r="V9" s="218"/>
      <c r="W9" s="218"/>
      <c r="X9" s="218"/>
    </row>
    <row r="10" spans="1:24" s="15" customFormat="1" ht="17.25" customHeight="1" x14ac:dyDescent="0.2">
      <c r="A10" s="39" t="s">
        <v>15</v>
      </c>
      <c r="B10" s="33">
        <v>51</v>
      </c>
      <c r="C10" s="74">
        <v>4</v>
      </c>
      <c r="D10" s="48">
        <v>1</v>
      </c>
      <c r="E10" s="33">
        <v>532.03</v>
      </c>
      <c r="F10" s="74">
        <v>532.03</v>
      </c>
      <c r="G10" s="293" t="s">
        <v>71</v>
      </c>
      <c r="H10" s="207">
        <v>12127</v>
      </c>
      <c r="I10" s="285">
        <v>26</v>
      </c>
      <c r="J10" s="290">
        <v>2.143976251339985E-3</v>
      </c>
      <c r="K10" s="74">
        <v>5987</v>
      </c>
      <c r="L10" s="290">
        <v>0.49369176218355737</v>
      </c>
      <c r="M10" s="47">
        <v>6140</v>
      </c>
      <c r="N10" s="290">
        <v>0.50630823781644263</v>
      </c>
      <c r="O10" s="74">
        <v>11972</v>
      </c>
      <c r="P10" s="290">
        <v>0.98721860311701159</v>
      </c>
      <c r="Q10" s="47">
        <v>155</v>
      </c>
      <c r="R10" s="208">
        <v>1.2781396882988374E-2</v>
      </c>
      <c r="S10" s="80"/>
      <c r="T10" s="80"/>
      <c r="U10" s="218"/>
      <c r="V10" s="218"/>
      <c r="W10" s="218"/>
      <c r="X10" s="218"/>
    </row>
    <row r="11" spans="1:24" s="15" customFormat="1" ht="17.25" customHeight="1" x14ac:dyDescent="0.2">
      <c r="A11" s="39" t="s">
        <v>16</v>
      </c>
      <c r="B11" s="33">
        <v>35</v>
      </c>
      <c r="C11" s="74">
        <v>5</v>
      </c>
      <c r="D11" s="48">
        <v>2</v>
      </c>
      <c r="E11" s="33">
        <v>438</v>
      </c>
      <c r="F11" s="74">
        <v>438</v>
      </c>
      <c r="G11" s="293" t="s">
        <v>71</v>
      </c>
      <c r="H11" s="207">
        <v>10585</v>
      </c>
      <c r="I11" s="285">
        <v>139</v>
      </c>
      <c r="J11" s="290">
        <v>1.3131790269248936E-2</v>
      </c>
      <c r="K11" s="74">
        <v>5528</v>
      </c>
      <c r="L11" s="290">
        <v>0.52224846480869158</v>
      </c>
      <c r="M11" s="47">
        <v>5057</v>
      </c>
      <c r="N11" s="290">
        <v>0.47775153519130847</v>
      </c>
      <c r="O11" s="74">
        <v>10180</v>
      </c>
      <c r="P11" s="290">
        <v>0.96173830892772794</v>
      </c>
      <c r="Q11" s="47">
        <v>405</v>
      </c>
      <c r="R11" s="208">
        <v>3.8261691072272085E-2</v>
      </c>
      <c r="S11" s="80"/>
      <c r="T11" s="80"/>
      <c r="U11" s="218"/>
      <c r="V11" s="218"/>
      <c r="W11" s="218"/>
      <c r="X11" s="218"/>
    </row>
    <row r="12" spans="1:24" s="15" customFormat="1" ht="17.25" customHeight="1" x14ac:dyDescent="0.2">
      <c r="A12" s="39" t="s">
        <v>17</v>
      </c>
      <c r="B12" s="33">
        <v>21</v>
      </c>
      <c r="C12" s="74">
        <v>5</v>
      </c>
      <c r="D12" s="48">
        <v>0</v>
      </c>
      <c r="E12" s="33">
        <v>188.01</v>
      </c>
      <c r="F12" s="74">
        <v>188.01</v>
      </c>
      <c r="G12" s="293" t="s">
        <v>71</v>
      </c>
      <c r="H12" s="207">
        <v>4395</v>
      </c>
      <c r="I12" s="285">
        <v>0</v>
      </c>
      <c r="J12" s="290">
        <v>0</v>
      </c>
      <c r="K12" s="74">
        <v>2453</v>
      </c>
      <c r="L12" s="290">
        <v>0.55813424345847551</v>
      </c>
      <c r="M12" s="47">
        <v>1942</v>
      </c>
      <c r="N12" s="290">
        <v>0.44186575654152443</v>
      </c>
      <c r="O12" s="74">
        <v>4269</v>
      </c>
      <c r="P12" s="290">
        <v>0.97133105802047781</v>
      </c>
      <c r="Q12" s="47">
        <v>126</v>
      </c>
      <c r="R12" s="208">
        <v>2.8668941979522185E-2</v>
      </c>
      <c r="S12" s="80"/>
      <c r="T12" s="80"/>
      <c r="U12" s="218"/>
      <c r="V12" s="218"/>
      <c r="W12" s="218"/>
      <c r="X12" s="218"/>
    </row>
    <row r="13" spans="1:24" s="15" customFormat="1" ht="17.25" customHeight="1" x14ac:dyDescent="0.2">
      <c r="A13" s="39" t="s">
        <v>18</v>
      </c>
      <c r="B13" s="33">
        <v>56</v>
      </c>
      <c r="C13" s="74">
        <v>10</v>
      </c>
      <c r="D13" s="48">
        <v>2</v>
      </c>
      <c r="E13" s="33">
        <v>649</v>
      </c>
      <c r="F13" s="74">
        <v>649</v>
      </c>
      <c r="G13" s="293" t="s">
        <v>71</v>
      </c>
      <c r="H13" s="207">
        <v>14834</v>
      </c>
      <c r="I13" s="285">
        <v>97</v>
      </c>
      <c r="J13" s="290">
        <v>6.5390319536200621E-3</v>
      </c>
      <c r="K13" s="74">
        <v>7900</v>
      </c>
      <c r="L13" s="290">
        <v>0.53256033436699479</v>
      </c>
      <c r="M13" s="47">
        <v>6934</v>
      </c>
      <c r="N13" s="290">
        <v>0.46743966563300526</v>
      </c>
      <c r="O13" s="74">
        <v>14133</v>
      </c>
      <c r="P13" s="290">
        <v>0.95274369691249827</v>
      </c>
      <c r="Q13" s="47">
        <v>701</v>
      </c>
      <c r="R13" s="208">
        <v>4.7256303087501686E-2</v>
      </c>
      <c r="S13" s="80"/>
      <c r="T13" s="80"/>
      <c r="U13" s="218"/>
      <c r="V13" s="218"/>
      <c r="W13" s="218"/>
      <c r="X13" s="218"/>
    </row>
    <row r="14" spans="1:24" s="15" customFormat="1" ht="17.25" customHeight="1" x14ac:dyDescent="0.2">
      <c r="A14" s="39" t="s">
        <v>19</v>
      </c>
      <c r="B14" s="33">
        <v>35</v>
      </c>
      <c r="C14" s="74">
        <v>1</v>
      </c>
      <c r="D14" s="48">
        <v>0</v>
      </c>
      <c r="E14" s="33">
        <v>313</v>
      </c>
      <c r="F14" s="74">
        <v>313</v>
      </c>
      <c r="G14" s="293" t="s">
        <v>71</v>
      </c>
      <c r="H14" s="207">
        <v>7585</v>
      </c>
      <c r="I14" s="285">
        <v>0</v>
      </c>
      <c r="J14" s="290">
        <v>0</v>
      </c>
      <c r="K14" s="74">
        <v>4019</v>
      </c>
      <c r="L14" s="290">
        <v>0.52986156888595914</v>
      </c>
      <c r="M14" s="47">
        <v>3566</v>
      </c>
      <c r="N14" s="290">
        <v>0.47013843111404086</v>
      </c>
      <c r="O14" s="74">
        <v>7528</v>
      </c>
      <c r="P14" s="290">
        <v>0.99248516809492415</v>
      </c>
      <c r="Q14" s="47">
        <v>57</v>
      </c>
      <c r="R14" s="208">
        <v>7.5148319050758073E-3</v>
      </c>
      <c r="S14" s="80"/>
      <c r="T14" s="80"/>
      <c r="U14" s="218"/>
      <c r="V14" s="218"/>
      <c r="W14" s="218"/>
      <c r="X14" s="218"/>
    </row>
    <row r="15" spans="1:24" s="15" customFormat="1" ht="17.25" customHeight="1" x14ac:dyDescent="0.2">
      <c r="A15" s="39" t="s">
        <v>20</v>
      </c>
      <c r="B15" s="33">
        <v>45</v>
      </c>
      <c r="C15" s="74">
        <v>4</v>
      </c>
      <c r="D15" s="48">
        <v>3</v>
      </c>
      <c r="E15" s="33">
        <v>486.99</v>
      </c>
      <c r="F15" s="74">
        <v>474.99</v>
      </c>
      <c r="G15" s="48">
        <v>12</v>
      </c>
      <c r="H15" s="207">
        <v>10675</v>
      </c>
      <c r="I15" s="285">
        <v>69</v>
      </c>
      <c r="J15" s="290">
        <v>6.4637002341920375E-3</v>
      </c>
      <c r="K15" s="74">
        <v>5431</v>
      </c>
      <c r="L15" s="290">
        <v>0.50875878220140514</v>
      </c>
      <c r="M15" s="47">
        <v>5244</v>
      </c>
      <c r="N15" s="290">
        <v>0.49124121779859486</v>
      </c>
      <c r="O15" s="74">
        <v>10549</v>
      </c>
      <c r="P15" s="290">
        <v>0.9881967213114754</v>
      </c>
      <c r="Q15" s="47">
        <v>126</v>
      </c>
      <c r="R15" s="208">
        <v>1.180327868852459E-2</v>
      </c>
      <c r="S15" s="80"/>
      <c r="T15" s="80"/>
      <c r="U15" s="218"/>
      <c r="V15" s="218"/>
      <c r="W15" s="218"/>
      <c r="X15" s="218"/>
    </row>
    <row r="16" spans="1:24" s="15" customFormat="1" ht="17.25" customHeight="1" x14ac:dyDescent="0.2">
      <c r="A16" s="39" t="s">
        <v>21</v>
      </c>
      <c r="B16" s="33">
        <v>45</v>
      </c>
      <c r="C16" s="74">
        <v>6</v>
      </c>
      <c r="D16" s="48">
        <v>2</v>
      </c>
      <c r="E16" s="33">
        <v>446.03</v>
      </c>
      <c r="F16" s="74">
        <v>446.03</v>
      </c>
      <c r="G16" s="293" t="s">
        <v>71</v>
      </c>
      <c r="H16" s="207">
        <v>10621</v>
      </c>
      <c r="I16" s="285">
        <v>73</v>
      </c>
      <c r="J16" s="290">
        <v>6.8731757838244988E-3</v>
      </c>
      <c r="K16" s="74">
        <v>5430</v>
      </c>
      <c r="L16" s="290">
        <v>0.51125129460502783</v>
      </c>
      <c r="M16" s="47">
        <v>5191</v>
      </c>
      <c r="N16" s="290">
        <v>0.48874870539497223</v>
      </c>
      <c r="O16" s="74">
        <v>10073</v>
      </c>
      <c r="P16" s="290">
        <v>0.94840410507485173</v>
      </c>
      <c r="Q16" s="47">
        <v>548</v>
      </c>
      <c r="R16" s="208">
        <v>5.1595894925148295E-2</v>
      </c>
      <c r="S16" s="80"/>
      <c r="T16" s="80"/>
      <c r="U16" s="218"/>
      <c r="V16" s="218"/>
      <c r="W16" s="218"/>
      <c r="X16" s="218"/>
    </row>
    <row r="17" spans="1:24" s="15" customFormat="1" ht="17.25" customHeight="1" x14ac:dyDescent="0.2">
      <c r="A17" s="39" t="s">
        <v>22</v>
      </c>
      <c r="B17" s="33">
        <v>37</v>
      </c>
      <c r="C17" s="74">
        <v>4</v>
      </c>
      <c r="D17" s="48">
        <v>4</v>
      </c>
      <c r="E17" s="33">
        <v>389.99</v>
      </c>
      <c r="F17" s="74">
        <v>389.99</v>
      </c>
      <c r="G17" s="293" t="s">
        <v>71</v>
      </c>
      <c r="H17" s="207">
        <v>9883</v>
      </c>
      <c r="I17" s="285">
        <v>913</v>
      </c>
      <c r="J17" s="290">
        <v>9.2380856015379945E-2</v>
      </c>
      <c r="K17" s="74">
        <v>5498</v>
      </c>
      <c r="L17" s="290">
        <v>0.55630881311342706</v>
      </c>
      <c r="M17" s="47">
        <v>4385</v>
      </c>
      <c r="N17" s="290">
        <v>0.44369118688657289</v>
      </c>
      <c r="O17" s="74">
        <v>8718</v>
      </c>
      <c r="P17" s="290">
        <v>0.88212081351816252</v>
      </c>
      <c r="Q17" s="47">
        <v>1165</v>
      </c>
      <c r="R17" s="208">
        <v>0.1178791864818375</v>
      </c>
      <c r="S17" s="80"/>
      <c r="T17" s="80"/>
      <c r="U17" s="218"/>
      <c r="V17" s="218"/>
      <c r="W17" s="218"/>
      <c r="X17" s="218"/>
    </row>
    <row r="18" spans="1:24" s="15" customFormat="1" ht="17.25" customHeight="1" x14ac:dyDescent="0.2">
      <c r="A18" s="39" t="s">
        <v>23</v>
      </c>
      <c r="B18" s="33">
        <v>73</v>
      </c>
      <c r="C18" s="74">
        <v>6</v>
      </c>
      <c r="D18" s="48">
        <v>4</v>
      </c>
      <c r="E18" s="33">
        <v>856.01</v>
      </c>
      <c r="F18" s="74">
        <v>832.01</v>
      </c>
      <c r="G18" s="48">
        <v>24</v>
      </c>
      <c r="H18" s="207">
        <v>19819</v>
      </c>
      <c r="I18" s="285">
        <v>89</v>
      </c>
      <c r="J18" s="290">
        <v>4.4906402946667343E-3</v>
      </c>
      <c r="K18" s="74">
        <v>10301</v>
      </c>
      <c r="L18" s="290">
        <v>0.51975377163328118</v>
      </c>
      <c r="M18" s="47">
        <v>9518</v>
      </c>
      <c r="N18" s="290">
        <v>0.48024622836671882</v>
      </c>
      <c r="O18" s="74">
        <v>19495</v>
      </c>
      <c r="P18" s="290">
        <v>0.98365205106211206</v>
      </c>
      <c r="Q18" s="47">
        <v>324</v>
      </c>
      <c r="R18" s="208">
        <v>1.6347948937887886E-2</v>
      </c>
      <c r="S18" s="80"/>
      <c r="T18" s="80"/>
      <c r="U18" s="218"/>
      <c r="V18" s="218"/>
      <c r="W18" s="218"/>
      <c r="X18" s="218"/>
    </row>
    <row r="19" spans="1:24" s="3" customFormat="1" ht="17.25" customHeight="1" x14ac:dyDescent="0.2">
      <c r="A19" s="39" t="s">
        <v>24</v>
      </c>
      <c r="B19" s="33">
        <v>52</v>
      </c>
      <c r="C19" s="74">
        <v>4</v>
      </c>
      <c r="D19" s="48">
        <v>4</v>
      </c>
      <c r="E19" s="33">
        <v>497.01</v>
      </c>
      <c r="F19" s="74">
        <v>497.01</v>
      </c>
      <c r="G19" s="293" t="s">
        <v>71</v>
      </c>
      <c r="H19" s="202">
        <v>11717</v>
      </c>
      <c r="I19" s="74">
        <v>130</v>
      </c>
      <c r="J19" s="290">
        <v>1.1094990185200991E-2</v>
      </c>
      <c r="K19" s="74">
        <v>6037</v>
      </c>
      <c r="L19" s="290">
        <v>0.51523427498506447</v>
      </c>
      <c r="M19" s="47">
        <v>5680</v>
      </c>
      <c r="N19" s="290">
        <v>0.48476572501493559</v>
      </c>
      <c r="O19" s="74">
        <v>11306</v>
      </c>
      <c r="P19" s="290">
        <v>0.96492276179909531</v>
      </c>
      <c r="Q19" s="47">
        <v>411</v>
      </c>
      <c r="R19" s="208">
        <v>3.5077238200904672E-2</v>
      </c>
      <c r="S19" s="80"/>
      <c r="T19" s="80"/>
      <c r="U19" s="218"/>
      <c r="V19" s="218"/>
      <c r="W19" s="218"/>
      <c r="X19" s="218"/>
    </row>
    <row r="20" spans="1:24" s="3" customFormat="1" ht="17.25" customHeight="1" x14ac:dyDescent="0.2">
      <c r="A20" s="39" t="s">
        <v>25</v>
      </c>
      <c r="B20" s="33">
        <v>48</v>
      </c>
      <c r="C20" s="74">
        <v>8</v>
      </c>
      <c r="D20" s="48">
        <v>2</v>
      </c>
      <c r="E20" s="33">
        <v>491.99</v>
      </c>
      <c r="F20" s="74">
        <v>485.99</v>
      </c>
      <c r="G20" s="48">
        <v>6</v>
      </c>
      <c r="H20" s="202">
        <v>11700</v>
      </c>
      <c r="I20" s="74">
        <v>108</v>
      </c>
      <c r="J20" s="290">
        <v>9.2307692307692316E-3</v>
      </c>
      <c r="K20" s="74">
        <v>5855</v>
      </c>
      <c r="L20" s="290">
        <v>0.50042735042735043</v>
      </c>
      <c r="M20" s="47">
        <v>5845</v>
      </c>
      <c r="N20" s="290">
        <v>0.49957264957264957</v>
      </c>
      <c r="O20" s="74">
        <v>11356</v>
      </c>
      <c r="P20" s="290">
        <v>0.97059829059829061</v>
      </c>
      <c r="Q20" s="47">
        <v>344</v>
      </c>
      <c r="R20" s="208">
        <v>2.9401709401709403E-2</v>
      </c>
      <c r="S20" s="80"/>
      <c r="T20" s="80"/>
      <c r="U20" s="218"/>
      <c r="V20" s="218"/>
      <c r="W20" s="218"/>
      <c r="X20" s="218"/>
    </row>
    <row r="21" spans="1:24" s="3" customFormat="1" ht="17.25" customHeight="1" thickBot="1" x14ac:dyDescent="0.25">
      <c r="A21" s="38" t="s">
        <v>26</v>
      </c>
      <c r="B21" s="31">
        <v>86</v>
      </c>
      <c r="C21" s="61">
        <v>10</v>
      </c>
      <c r="D21" s="24">
        <v>5</v>
      </c>
      <c r="E21" s="31">
        <v>925.96</v>
      </c>
      <c r="F21" s="61">
        <v>921.96</v>
      </c>
      <c r="G21" s="24">
        <v>4</v>
      </c>
      <c r="H21" s="31">
        <v>21902</v>
      </c>
      <c r="I21" s="61">
        <v>174</v>
      </c>
      <c r="J21" s="291">
        <v>7.9444799561683866E-3</v>
      </c>
      <c r="K21" s="61">
        <v>11024</v>
      </c>
      <c r="L21" s="291">
        <v>0.50333302894712817</v>
      </c>
      <c r="M21" s="276">
        <v>10878</v>
      </c>
      <c r="N21" s="291">
        <v>0.49666697105287189</v>
      </c>
      <c r="O21" s="61">
        <v>21415</v>
      </c>
      <c r="P21" s="291">
        <v>0.97776458770888508</v>
      </c>
      <c r="Q21" s="276">
        <v>487</v>
      </c>
      <c r="R21" s="274">
        <v>2.2235412291114965E-2</v>
      </c>
      <c r="S21" s="80"/>
      <c r="T21" s="80"/>
      <c r="U21" s="218"/>
      <c r="V21" s="218"/>
      <c r="W21" s="218"/>
      <c r="X21" s="218"/>
    </row>
    <row r="22" spans="1:24" ht="17.25" customHeight="1" x14ac:dyDescent="0.25">
      <c r="A22" s="245" t="s">
        <v>100</v>
      </c>
    </row>
    <row r="23" spans="1:24" ht="17.25" customHeight="1" x14ac:dyDescent="0.25">
      <c r="A23" s="245" t="s">
        <v>156</v>
      </c>
    </row>
    <row r="24" spans="1:24" ht="17.25" customHeight="1" x14ac:dyDescent="0.25">
      <c r="A24" s="244" t="s">
        <v>127</v>
      </c>
    </row>
    <row r="25" spans="1:24" ht="17.25" customHeight="1" x14ac:dyDescent="0.25"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</row>
    <row r="26" spans="1:24" x14ac:dyDescent="0.25"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</sheetData>
  <mergeCells count="19">
    <mergeCell ref="K5:L5"/>
    <mergeCell ref="M5:N5"/>
    <mergeCell ref="O5:P5"/>
    <mergeCell ref="Q5:R5"/>
    <mergeCell ref="K4:N4"/>
    <mergeCell ref="A3:A6"/>
    <mergeCell ref="B4:B6"/>
    <mergeCell ref="B3:D3"/>
    <mergeCell ref="E3:G3"/>
    <mergeCell ref="H3:R3"/>
    <mergeCell ref="C4:C6"/>
    <mergeCell ref="D4:D6"/>
    <mergeCell ref="E4:E6"/>
    <mergeCell ref="F4:G4"/>
    <mergeCell ref="H4:H6"/>
    <mergeCell ref="I4:J5"/>
    <mergeCell ref="O4:R4"/>
    <mergeCell ref="F5:F6"/>
    <mergeCell ref="G5:G6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workbookViewId="0"/>
  </sheetViews>
  <sheetFormatPr defaultRowHeight="15" x14ac:dyDescent="0.25"/>
  <cols>
    <col min="2" max="2" width="70.7109375" customWidth="1"/>
  </cols>
  <sheetData>
    <row r="2" spans="1:2" x14ac:dyDescent="0.25">
      <c r="A2" s="240" t="s">
        <v>128</v>
      </c>
    </row>
    <row r="3" spans="1:2" x14ac:dyDescent="0.25">
      <c r="A3" s="247" t="s">
        <v>71</v>
      </c>
      <c r="B3" s="246" t="s">
        <v>129</v>
      </c>
    </row>
    <row r="4" spans="1:2" x14ac:dyDescent="0.25">
      <c r="A4" s="247" t="s">
        <v>30</v>
      </c>
      <c r="B4" s="246" t="s">
        <v>130</v>
      </c>
    </row>
    <row r="5" spans="1:2" x14ac:dyDescent="0.25">
      <c r="A5" s="247" t="s">
        <v>31</v>
      </c>
      <c r="B5" s="246" t="s">
        <v>131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pane ySplit="5" topLeftCell="A6" activePane="bottomLeft" state="frozen"/>
      <selection activeCell="S35" activeCellId="1" sqref="A1 S35:S36"/>
      <selection pane="bottomLeft"/>
    </sheetView>
  </sheetViews>
  <sheetFormatPr defaultRowHeight="15" x14ac:dyDescent="0.25"/>
  <cols>
    <col min="1" max="1" width="12.85546875" style="209" customWidth="1"/>
    <col min="2" max="2" width="5" style="209" customWidth="1"/>
    <col min="3" max="5" width="8.5703125" style="209" customWidth="1"/>
    <col min="6" max="10" width="7.28515625" style="209" customWidth="1"/>
    <col min="11" max="15" width="8" style="209" customWidth="1"/>
    <col min="16" max="16" width="7.85546875" style="209" customWidth="1"/>
  </cols>
  <sheetData>
    <row r="1" spans="1:16" x14ac:dyDescent="0.25">
      <c r="A1" s="117" t="s">
        <v>141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ht="15.75" thickBot="1" x14ac:dyDescent="0.3">
      <c r="A2" s="68" t="s">
        <v>77</v>
      </c>
      <c r="B2" s="42"/>
      <c r="C2" s="42"/>
      <c r="D2" s="42"/>
      <c r="E2" s="42"/>
      <c r="F2" s="42"/>
      <c r="G2" s="42"/>
      <c r="H2" s="42"/>
      <c r="I2" s="42"/>
      <c r="J2" s="42"/>
      <c r="K2" s="42" t="s">
        <v>0</v>
      </c>
      <c r="L2" s="42"/>
      <c r="M2" s="42"/>
      <c r="N2" s="42"/>
      <c r="O2" s="42"/>
      <c r="P2" s="42"/>
    </row>
    <row r="3" spans="1:16" ht="23.25" customHeight="1" x14ac:dyDescent="0.25">
      <c r="A3" s="300" t="s">
        <v>80</v>
      </c>
      <c r="B3" s="301"/>
      <c r="C3" s="300" t="s">
        <v>108</v>
      </c>
      <c r="D3" s="315"/>
      <c r="E3" s="301"/>
      <c r="F3" s="318" t="s">
        <v>147</v>
      </c>
      <c r="G3" s="319"/>
      <c r="H3" s="300" t="s">
        <v>148</v>
      </c>
      <c r="I3" s="315"/>
      <c r="J3" s="316"/>
      <c r="K3" s="307" t="s">
        <v>83</v>
      </c>
      <c r="L3" s="308"/>
      <c r="M3" s="309"/>
      <c r="N3" s="313" t="s">
        <v>105</v>
      </c>
      <c r="O3" s="308"/>
      <c r="P3" s="314"/>
    </row>
    <row r="4" spans="1:16" s="209" customFormat="1" ht="23.25" customHeight="1" x14ac:dyDescent="0.25">
      <c r="A4" s="302"/>
      <c r="B4" s="303"/>
      <c r="C4" s="302" t="s">
        <v>1</v>
      </c>
      <c r="D4" s="306" t="s">
        <v>145</v>
      </c>
      <c r="E4" s="303"/>
      <c r="F4" s="302" t="s">
        <v>1</v>
      </c>
      <c r="G4" s="312" t="s">
        <v>142</v>
      </c>
      <c r="H4" s="302" t="s">
        <v>1</v>
      </c>
      <c r="I4" s="306" t="s">
        <v>2</v>
      </c>
      <c r="J4" s="312"/>
      <c r="K4" s="310" t="s">
        <v>1</v>
      </c>
      <c r="L4" s="306" t="s">
        <v>2</v>
      </c>
      <c r="M4" s="303"/>
      <c r="N4" s="302" t="s">
        <v>1</v>
      </c>
      <c r="O4" s="306" t="s">
        <v>2</v>
      </c>
      <c r="P4" s="312"/>
    </row>
    <row r="5" spans="1:16" ht="30" customHeight="1" thickBot="1" x14ac:dyDescent="0.3">
      <c r="A5" s="304"/>
      <c r="B5" s="305"/>
      <c r="C5" s="304"/>
      <c r="D5" s="248" t="s">
        <v>87</v>
      </c>
      <c r="E5" s="200" t="s">
        <v>146</v>
      </c>
      <c r="F5" s="304"/>
      <c r="G5" s="317"/>
      <c r="H5" s="304"/>
      <c r="I5" s="248" t="s">
        <v>3</v>
      </c>
      <c r="J5" s="165" t="s">
        <v>87</v>
      </c>
      <c r="K5" s="311"/>
      <c r="L5" s="248" t="s">
        <v>3</v>
      </c>
      <c r="M5" s="200" t="s">
        <v>140</v>
      </c>
      <c r="N5" s="304"/>
      <c r="O5" s="280" t="s">
        <v>3</v>
      </c>
      <c r="P5" s="281" t="s">
        <v>140</v>
      </c>
    </row>
    <row r="6" spans="1:16" s="100" customFormat="1" x14ac:dyDescent="0.25">
      <c r="A6" s="322" t="s">
        <v>5</v>
      </c>
      <c r="B6" s="323"/>
      <c r="C6" s="202">
        <v>1107</v>
      </c>
      <c r="D6" s="204">
        <v>1100</v>
      </c>
      <c r="E6" s="49">
        <v>421</v>
      </c>
      <c r="F6" s="201">
        <v>16018.54</v>
      </c>
      <c r="G6" s="51">
        <v>14446.51</v>
      </c>
      <c r="H6" s="201">
        <v>393852</v>
      </c>
      <c r="I6" s="49">
        <v>181898</v>
      </c>
      <c r="J6" s="51">
        <v>358809</v>
      </c>
      <c r="K6" s="256">
        <v>115197</v>
      </c>
      <c r="L6" s="49">
        <v>51456</v>
      </c>
      <c r="M6" s="49">
        <v>101232</v>
      </c>
      <c r="N6" s="257">
        <v>85504</v>
      </c>
      <c r="O6" s="205">
        <v>38769</v>
      </c>
      <c r="P6" s="51">
        <v>79208</v>
      </c>
    </row>
    <row r="7" spans="1:16" s="100" customFormat="1" x14ac:dyDescent="0.25">
      <c r="A7" s="322" t="s">
        <v>6</v>
      </c>
      <c r="B7" s="323"/>
      <c r="C7" s="202">
        <v>1082</v>
      </c>
      <c r="D7" s="204">
        <v>1073</v>
      </c>
      <c r="E7" s="49">
        <v>403</v>
      </c>
      <c r="F7" s="201">
        <v>15318.79</v>
      </c>
      <c r="G7" s="51">
        <v>13755.74</v>
      </c>
      <c r="H7" s="201">
        <v>366255</v>
      </c>
      <c r="I7" s="49">
        <v>169331</v>
      </c>
      <c r="J7" s="51">
        <v>336005</v>
      </c>
      <c r="K7" s="256">
        <v>105284</v>
      </c>
      <c r="L7" s="49">
        <v>47582</v>
      </c>
      <c r="M7" s="49">
        <v>94387</v>
      </c>
      <c r="N7" s="257">
        <v>82852</v>
      </c>
      <c r="O7" s="205">
        <v>37860</v>
      </c>
      <c r="P7" s="51">
        <v>76919</v>
      </c>
    </row>
    <row r="8" spans="1:16" s="100" customFormat="1" x14ac:dyDescent="0.25">
      <c r="A8" s="322" t="s">
        <v>7</v>
      </c>
      <c r="B8" s="323"/>
      <c r="C8" s="202">
        <v>1049</v>
      </c>
      <c r="D8" s="204">
        <v>1039</v>
      </c>
      <c r="E8" s="49">
        <v>391</v>
      </c>
      <c r="F8" s="201">
        <v>14464.99</v>
      </c>
      <c r="G8" s="51">
        <v>12988.97</v>
      </c>
      <c r="H8" s="201">
        <v>339741</v>
      </c>
      <c r="I8" s="49">
        <v>157174</v>
      </c>
      <c r="J8" s="51">
        <v>313334</v>
      </c>
      <c r="K8" s="256">
        <v>98643</v>
      </c>
      <c r="L8" s="49">
        <v>44434</v>
      </c>
      <c r="M8" s="49">
        <v>89116</v>
      </c>
      <c r="N8" s="257">
        <v>78279</v>
      </c>
      <c r="O8" s="205">
        <v>36295</v>
      </c>
      <c r="P8" s="51">
        <v>72902</v>
      </c>
    </row>
    <row r="9" spans="1:16" s="100" customFormat="1" x14ac:dyDescent="0.25">
      <c r="A9" s="322" t="s">
        <v>8</v>
      </c>
      <c r="B9" s="323"/>
      <c r="C9" s="202">
        <v>1036</v>
      </c>
      <c r="D9" s="204">
        <v>1028</v>
      </c>
      <c r="E9" s="49">
        <v>373</v>
      </c>
      <c r="F9" s="201">
        <v>13924.49</v>
      </c>
      <c r="G9" s="51">
        <v>12451.46</v>
      </c>
      <c r="H9" s="201">
        <v>320265</v>
      </c>
      <c r="I9" s="49">
        <v>147503</v>
      </c>
      <c r="J9" s="51">
        <v>295863</v>
      </c>
      <c r="K9" s="256">
        <v>96803</v>
      </c>
      <c r="L9" s="49">
        <v>43676</v>
      </c>
      <c r="M9" s="49">
        <v>87261</v>
      </c>
      <c r="N9" s="257">
        <v>68832</v>
      </c>
      <c r="O9" s="205">
        <v>31368</v>
      </c>
      <c r="P9" s="51">
        <v>64316</v>
      </c>
    </row>
    <row r="10" spans="1:16" s="100" customFormat="1" x14ac:dyDescent="0.25">
      <c r="A10" s="322" t="s">
        <v>9</v>
      </c>
      <c r="B10" s="323"/>
      <c r="C10" s="202">
        <v>1013</v>
      </c>
      <c r="D10" s="204">
        <v>1003</v>
      </c>
      <c r="E10" s="49">
        <v>350</v>
      </c>
      <c r="F10" s="201">
        <v>13607.56</v>
      </c>
      <c r="G10" s="51">
        <v>12183.38</v>
      </c>
      <c r="H10" s="201">
        <v>307876</v>
      </c>
      <c r="I10" s="49">
        <v>142218</v>
      </c>
      <c r="J10" s="51">
        <v>285327</v>
      </c>
      <c r="K10" s="256">
        <v>94706</v>
      </c>
      <c r="L10" s="49">
        <v>43266</v>
      </c>
      <c r="M10" s="49">
        <v>86170</v>
      </c>
      <c r="N10" s="257">
        <v>63231</v>
      </c>
      <c r="O10" s="205">
        <v>28921</v>
      </c>
      <c r="P10" s="51">
        <v>59086</v>
      </c>
    </row>
    <row r="11" spans="1:16" s="100" customFormat="1" x14ac:dyDescent="0.25">
      <c r="A11" s="322" t="s">
        <v>10</v>
      </c>
      <c r="B11" s="323"/>
      <c r="C11" s="202">
        <v>1007</v>
      </c>
      <c r="D11" s="204">
        <v>997</v>
      </c>
      <c r="E11" s="49">
        <v>341</v>
      </c>
      <c r="F11" s="201">
        <v>13438.25</v>
      </c>
      <c r="G11" s="51">
        <v>12020.25</v>
      </c>
      <c r="H11" s="201">
        <v>299062</v>
      </c>
      <c r="I11" s="49">
        <v>137770</v>
      </c>
      <c r="J11" s="51">
        <v>277988</v>
      </c>
      <c r="K11" s="256">
        <v>92491</v>
      </c>
      <c r="L11" s="49">
        <v>41566</v>
      </c>
      <c r="M11" s="49">
        <v>84531</v>
      </c>
      <c r="N11" s="257">
        <v>58106</v>
      </c>
      <c r="O11" s="205">
        <v>26498</v>
      </c>
      <c r="P11" s="51">
        <v>54082</v>
      </c>
    </row>
    <row r="12" spans="1:16" s="100" customFormat="1" x14ac:dyDescent="0.25">
      <c r="A12" s="322" t="s">
        <v>11</v>
      </c>
      <c r="B12" s="323"/>
      <c r="C12" s="202">
        <v>1011</v>
      </c>
      <c r="D12" s="204">
        <v>1001</v>
      </c>
      <c r="E12" s="49">
        <v>329</v>
      </c>
      <c r="F12" s="201">
        <v>13288.79</v>
      </c>
      <c r="G12" s="51">
        <v>12014.75</v>
      </c>
      <c r="H12" s="201">
        <v>295855</v>
      </c>
      <c r="I12" s="49">
        <v>135823</v>
      </c>
      <c r="J12" s="51">
        <v>275466</v>
      </c>
      <c r="K12" s="256">
        <v>91805</v>
      </c>
      <c r="L12" s="49">
        <v>41278</v>
      </c>
      <c r="M12" s="49">
        <v>83645</v>
      </c>
      <c r="N12" s="257">
        <v>58136</v>
      </c>
      <c r="O12" s="205">
        <v>26783</v>
      </c>
      <c r="P12" s="51">
        <v>53960</v>
      </c>
    </row>
    <row r="13" spans="1:16" s="100" customFormat="1" x14ac:dyDescent="0.25">
      <c r="A13" s="322" t="s">
        <v>65</v>
      </c>
      <c r="B13" s="323"/>
      <c r="C13" s="202">
        <v>1013</v>
      </c>
      <c r="D13" s="204">
        <v>1002</v>
      </c>
      <c r="E13" s="49">
        <v>310</v>
      </c>
      <c r="F13" s="201">
        <v>13239.15</v>
      </c>
      <c r="G13" s="51">
        <v>12028.07</v>
      </c>
      <c r="H13" s="201">
        <v>291981</v>
      </c>
      <c r="I13" s="49">
        <v>133969</v>
      </c>
      <c r="J13" s="51">
        <v>273811</v>
      </c>
      <c r="K13" s="256">
        <v>90358</v>
      </c>
      <c r="L13" s="49">
        <v>41086</v>
      </c>
      <c r="M13" s="49">
        <v>83675</v>
      </c>
      <c r="N13" s="257">
        <v>57709</v>
      </c>
      <c r="O13" s="205">
        <v>25997</v>
      </c>
      <c r="P13" s="51">
        <v>53993</v>
      </c>
    </row>
    <row r="14" spans="1:16" s="100" customFormat="1" x14ac:dyDescent="0.25">
      <c r="A14" s="322" t="s">
        <v>73</v>
      </c>
      <c r="B14" s="323"/>
      <c r="C14" s="202">
        <v>998</v>
      </c>
      <c r="D14" s="204">
        <v>987</v>
      </c>
      <c r="E14" s="49">
        <v>293</v>
      </c>
      <c r="F14" s="201">
        <v>13297.5</v>
      </c>
      <c r="G14" s="51">
        <v>12172.67</v>
      </c>
      <c r="H14" s="201">
        <v>290681</v>
      </c>
      <c r="I14" s="49">
        <v>133797</v>
      </c>
      <c r="J14" s="51">
        <v>274091</v>
      </c>
      <c r="K14" s="256">
        <v>89872</v>
      </c>
      <c r="L14" s="49">
        <v>40791</v>
      </c>
      <c r="M14" s="49">
        <v>83877</v>
      </c>
      <c r="N14" s="258">
        <v>58439</v>
      </c>
      <c r="O14" s="205">
        <v>26342</v>
      </c>
      <c r="P14" s="48">
        <v>54453</v>
      </c>
    </row>
    <row r="15" spans="1:16" x14ac:dyDescent="0.25">
      <c r="A15" s="322" t="s">
        <v>109</v>
      </c>
      <c r="B15" s="323"/>
      <c r="C15" s="202">
        <v>990</v>
      </c>
      <c r="D15" s="204">
        <v>979</v>
      </c>
      <c r="E15" s="49">
        <v>252</v>
      </c>
      <c r="F15" s="201">
        <v>13386.09</v>
      </c>
      <c r="G15" s="51">
        <v>12313.18</v>
      </c>
      <c r="H15" s="201">
        <v>293113</v>
      </c>
      <c r="I15" s="49">
        <v>135053</v>
      </c>
      <c r="J15" s="51">
        <v>277607</v>
      </c>
      <c r="K15" s="32">
        <v>92063</v>
      </c>
      <c r="L15" s="49">
        <v>41869</v>
      </c>
      <c r="M15" s="49">
        <v>86010</v>
      </c>
      <c r="N15" s="258">
        <v>63188</v>
      </c>
      <c r="O15" s="205">
        <v>28298</v>
      </c>
      <c r="P15" s="48">
        <v>59129</v>
      </c>
    </row>
    <row r="16" spans="1:16" ht="15.75" thickBot="1" x14ac:dyDescent="0.3">
      <c r="A16" s="324" t="s">
        <v>132</v>
      </c>
      <c r="B16" s="325"/>
      <c r="C16" s="202">
        <v>986</v>
      </c>
      <c r="D16" s="204">
        <v>975</v>
      </c>
      <c r="E16" s="49">
        <v>232</v>
      </c>
      <c r="F16" s="201">
        <v>13674.15</v>
      </c>
      <c r="G16" s="51">
        <v>12619.22</v>
      </c>
      <c r="H16" s="201">
        <v>301107</v>
      </c>
      <c r="I16" s="49">
        <v>139319</v>
      </c>
      <c r="J16" s="51">
        <v>285748</v>
      </c>
      <c r="K16" s="32">
        <v>94223</v>
      </c>
      <c r="L16" s="49">
        <v>43111</v>
      </c>
      <c r="M16" s="49">
        <v>88267</v>
      </c>
      <c r="N16" s="259" t="s">
        <v>30</v>
      </c>
      <c r="O16" s="250" t="s">
        <v>30</v>
      </c>
      <c r="P16" s="251" t="s">
        <v>30</v>
      </c>
    </row>
    <row r="17" spans="1:16" x14ac:dyDescent="0.25">
      <c r="A17" s="326" t="s">
        <v>133</v>
      </c>
      <c r="B17" s="252" t="s">
        <v>75</v>
      </c>
      <c r="C17" s="133">
        <f>C16-C15</f>
        <v>-4</v>
      </c>
      <c r="D17" s="134">
        <f t="shared" ref="D17:E17" si="0">D16-D15</f>
        <v>-4</v>
      </c>
      <c r="E17" s="135">
        <f t="shared" si="0"/>
        <v>-20</v>
      </c>
      <c r="F17" s="133">
        <f t="shared" ref="F17:M17" si="1">F16-F15</f>
        <v>288.05999999999949</v>
      </c>
      <c r="G17" s="135">
        <f t="shared" si="1"/>
        <v>306.03999999999905</v>
      </c>
      <c r="H17" s="133">
        <f t="shared" si="1"/>
        <v>7994</v>
      </c>
      <c r="I17" s="134">
        <f t="shared" si="1"/>
        <v>4266</v>
      </c>
      <c r="J17" s="135">
        <f t="shared" si="1"/>
        <v>8141</v>
      </c>
      <c r="K17" s="156">
        <f t="shared" si="1"/>
        <v>2160</v>
      </c>
      <c r="L17" s="134">
        <f t="shared" si="1"/>
        <v>1242</v>
      </c>
      <c r="M17" s="188">
        <f t="shared" si="1"/>
        <v>2257</v>
      </c>
      <c r="N17" s="172" t="s">
        <v>30</v>
      </c>
      <c r="O17" s="173" t="s">
        <v>30</v>
      </c>
      <c r="P17" s="186" t="s">
        <v>30</v>
      </c>
    </row>
    <row r="18" spans="1:16" x14ac:dyDescent="0.25">
      <c r="A18" s="327"/>
      <c r="B18" s="253" t="s">
        <v>76</v>
      </c>
      <c r="C18" s="138">
        <f>C16/C15-1</f>
        <v>-4.0404040404040664E-3</v>
      </c>
      <c r="D18" s="139">
        <f t="shared" ref="D18:E18" si="2">D16/D15-1</f>
        <v>-4.0858018386108474E-3</v>
      </c>
      <c r="E18" s="140">
        <f t="shared" si="2"/>
        <v>-7.9365079365079416E-2</v>
      </c>
      <c r="F18" s="138">
        <f t="shared" ref="F18:M18" si="3">F16/F15-1</f>
        <v>2.1519353298834698E-2</v>
      </c>
      <c r="G18" s="140">
        <f t="shared" si="3"/>
        <v>2.4854667924938845E-2</v>
      </c>
      <c r="H18" s="138">
        <f t="shared" si="3"/>
        <v>2.7272758287759435E-2</v>
      </c>
      <c r="I18" s="139">
        <f t="shared" si="3"/>
        <v>3.1587598942637296E-2</v>
      </c>
      <c r="J18" s="140">
        <f t="shared" si="3"/>
        <v>2.9325629396953268E-2</v>
      </c>
      <c r="K18" s="162">
        <f t="shared" si="3"/>
        <v>2.346219436690089E-2</v>
      </c>
      <c r="L18" s="139">
        <f t="shared" si="3"/>
        <v>2.9663951849817183E-2</v>
      </c>
      <c r="M18" s="189">
        <f t="shared" si="3"/>
        <v>2.6241134751773032E-2</v>
      </c>
      <c r="N18" s="174" t="s">
        <v>30</v>
      </c>
      <c r="O18" s="175" t="s">
        <v>30</v>
      </c>
      <c r="P18" s="183" t="s">
        <v>30</v>
      </c>
    </row>
    <row r="19" spans="1:16" x14ac:dyDescent="0.25">
      <c r="A19" s="320" t="s">
        <v>134</v>
      </c>
      <c r="B19" s="254" t="s">
        <v>75</v>
      </c>
      <c r="C19" s="144">
        <f>C16-C11</f>
        <v>-21</v>
      </c>
      <c r="D19" s="145">
        <f t="shared" ref="D19:E19" si="4">D16-D11</f>
        <v>-22</v>
      </c>
      <c r="E19" s="146">
        <f t="shared" si="4"/>
        <v>-109</v>
      </c>
      <c r="F19" s="144">
        <f t="shared" ref="F19:M19" si="5">F16-F11</f>
        <v>235.89999999999964</v>
      </c>
      <c r="G19" s="146">
        <f t="shared" si="5"/>
        <v>598.96999999999935</v>
      </c>
      <c r="H19" s="144">
        <f t="shared" si="5"/>
        <v>2045</v>
      </c>
      <c r="I19" s="145">
        <f t="shared" si="5"/>
        <v>1549</v>
      </c>
      <c r="J19" s="146">
        <f t="shared" si="5"/>
        <v>7760</v>
      </c>
      <c r="K19" s="159">
        <f t="shared" si="5"/>
        <v>1732</v>
      </c>
      <c r="L19" s="145">
        <f t="shared" si="5"/>
        <v>1545</v>
      </c>
      <c r="M19" s="190">
        <f t="shared" si="5"/>
        <v>3736</v>
      </c>
      <c r="N19" s="176" t="s">
        <v>30</v>
      </c>
      <c r="O19" s="177" t="s">
        <v>30</v>
      </c>
      <c r="P19" s="184" t="s">
        <v>30</v>
      </c>
    </row>
    <row r="20" spans="1:16" x14ac:dyDescent="0.25">
      <c r="A20" s="327"/>
      <c r="B20" s="253" t="s">
        <v>76</v>
      </c>
      <c r="C20" s="138">
        <f>C16/C11-1</f>
        <v>-2.0854021847070525E-2</v>
      </c>
      <c r="D20" s="139">
        <f t="shared" ref="D20:E20" si="6">D16/D11-1</f>
        <v>-2.2066198595787401E-2</v>
      </c>
      <c r="E20" s="140">
        <f t="shared" si="6"/>
        <v>-0.31964809384164228</v>
      </c>
      <c r="F20" s="138">
        <f t="shared" ref="F20:M20" si="7">F16/F11-1</f>
        <v>1.7554369058471186E-2</v>
      </c>
      <c r="G20" s="140">
        <f t="shared" si="7"/>
        <v>4.9830078409350831E-2</v>
      </c>
      <c r="H20" s="138">
        <f t="shared" si="7"/>
        <v>6.838046960162103E-3</v>
      </c>
      <c r="I20" s="139">
        <f t="shared" si="7"/>
        <v>1.1243376642229741E-2</v>
      </c>
      <c r="J20" s="140">
        <f t="shared" si="7"/>
        <v>2.7914874023339031E-2</v>
      </c>
      <c r="K20" s="162">
        <f t="shared" si="7"/>
        <v>1.8726146327750826E-2</v>
      </c>
      <c r="L20" s="139">
        <f t="shared" si="7"/>
        <v>3.7169802242217109E-2</v>
      </c>
      <c r="M20" s="189">
        <f t="shared" si="7"/>
        <v>4.4196803539529927E-2</v>
      </c>
      <c r="N20" s="174" t="s">
        <v>30</v>
      </c>
      <c r="O20" s="175" t="s">
        <v>30</v>
      </c>
      <c r="P20" s="183" t="s">
        <v>30</v>
      </c>
    </row>
    <row r="21" spans="1:16" x14ac:dyDescent="0.25">
      <c r="A21" s="320" t="s">
        <v>135</v>
      </c>
      <c r="B21" s="254" t="s">
        <v>75</v>
      </c>
      <c r="C21" s="144">
        <f>C16-C6</f>
        <v>-121</v>
      </c>
      <c r="D21" s="145">
        <f t="shared" ref="D21:E21" si="8">D16-D6</f>
        <v>-125</v>
      </c>
      <c r="E21" s="146">
        <f t="shared" si="8"/>
        <v>-189</v>
      </c>
      <c r="F21" s="144">
        <f t="shared" ref="F21:M21" si="9">F16-F6</f>
        <v>-2344.3900000000012</v>
      </c>
      <c r="G21" s="146">
        <f t="shared" si="9"/>
        <v>-1827.2900000000009</v>
      </c>
      <c r="H21" s="144">
        <f t="shared" si="9"/>
        <v>-92745</v>
      </c>
      <c r="I21" s="145">
        <f t="shared" si="9"/>
        <v>-42579</v>
      </c>
      <c r="J21" s="146">
        <f t="shared" si="9"/>
        <v>-73061</v>
      </c>
      <c r="K21" s="159">
        <f t="shared" si="9"/>
        <v>-20974</v>
      </c>
      <c r="L21" s="145">
        <f t="shared" si="9"/>
        <v>-8345</v>
      </c>
      <c r="M21" s="190">
        <f t="shared" si="9"/>
        <v>-12965</v>
      </c>
      <c r="N21" s="176" t="s">
        <v>30</v>
      </c>
      <c r="O21" s="177" t="s">
        <v>30</v>
      </c>
      <c r="P21" s="184" t="s">
        <v>30</v>
      </c>
    </row>
    <row r="22" spans="1:16" ht="15.75" thickBot="1" x14ac:dyDescent="0.3">
      <c r="A22" s="321"/>
      <c r="B22" s="255" t="s">
        <v>76</v>
      </c>
      <c r="C22" s="148">
        <f>C16/C6-1</f>
        <v>-0.10930442637759707</v>
      </c>
      <c r="D22" s="149">
        <f t="shared" ref="D22:E22" si="10">D16/D6-1</f>
        <v>-0.11363636363636365</v>
      </c>
      <c r="E22" s="171">
        <f t="shared" si="10"/>
        <v>-0.44893111638954875</v>
      </c>
      <c r="F22" s="148">
        <f t="shared" ref="F22:M22" si="11">F16/F6-1</f>
        <v>-0.1463547863912692</v>
      </c>
      <c r="G22" s="171">
        <f t="shared" si="11"/>
        <v>-0.12648660472321693</v>
      </c>
      <c r="H22" s="148">
        <f t="shared" si="11"/>
        <v>-0.2354818561286981</v>
      </c>
      <c r="I22" s="149">
        <f t="shared" si="11"/>
        <v>-0.23408173811696664</v>
      </c>
      <c r="J22" s="171">
        <f t="shared" si="11"/>
        <v>-0.20362086792694722</v>
      </c>
      <c r="K22" s="170">
        <f t="shared" si="11"/>
        <v>-0.18207071364705674</v>
      </c>
      <c r="L22" s="149">
        <f t="shared" si="11"/>
        <v>-0.162177394278607</v>
      </c>
      <c r="M22" s="211">
        <f t="shared" si="11"/>
        <v>-0.12807215109846692</v>
      </c>
      <c r="N22" s="178" t="s">
        <v>30</v>
      </c>
      <c r="O22" s="179" t="s">
        <v>30</v>
      </c>
      <c r="P22" s="185" t="s">
        <v>30</v>
      </c>
    </row>
    <row r="23" spans="1:16" x14ac:dyDescent="0.25">
      <c r="A23" s="206" t="s">
        <v>143</v>
      </c>
      <c r="K23" s="34"/>
      <c r="L23" s="34"/>
      <c r="M23" s="34"/>
      <c r="N23" s="34"/>
      <c r="O23" s="34"/>
    </row>
    <row r="24" spans="1:16" x14ac:dyDescent="0.25">
      <c r="A24" s="206" t="s">
        <v>144</v>
      </c>
    </row>
    <row r="25" spans="1:16" x14ac:dyDescent="0.25">
      <c r="A25" s="260" t="s">
        <v>149</v>
      </c>
    </row>
  </sheetData>
  <mergeCells count="30">
    <mergeCell ref="A21:A22"/>
    <mergeCell ref="D4:E4"/>
    <mergeCell ref="C4:C5"/>
    <mergeCell ref="A13:B13"/>
    <mergeCell ref="A14:B14"/>
    <mergeCell ref="A15:B15"/>
    <mergeCell ref="A16:B16"/>
    <mergeCell ref="A17:A18"/>
    <mergeCell ref="A19:A20"/>
    <mergeCell ref="A7:B7"/>
    <mergeCell ref="A8:B8"/>
    <mergeCell ref="A9:B9"/>
    <mergeCell ref="A10:B10"/>
    <mergeCell ref="A11:B11"/>
    <mergeCell ref="A12:B12"/>
    <mergeCell ref="A6:B6"/>
    <mergeCell ref="A3:B5"/>
    <mergeCell ref="L4:M4"/>
    <mergeCell ref="K3:M3"/>
    <mergeCell ref="K4:K5"/>
    <mergeCell ref="O4:P4"/>
    <mergeCell ref="N3:P3"/>
    <mergeCell ref="N4:N5"/>
    <mergeCell ref="C3:E3"/>
    <mergeCell ref="I4:J4"/>
    <mergeCell ref="H3:J3"/>
    <mergeCell ref="H4:H5"/>
    <mergeCell ref="F4:F5"/>
    <mergeCell ref="G4:G5"/>
    <mergeCell ref="F3:G3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workbookViewId="0">
      <selection activeCell="S35" activeCellId="1" sqref="A1 S35:S36"/>
    </sheetView>
  </sheetViews>
  <sheetFormatPr defaultColWidth="9.140625" defaultRowHeight="15" x14ac:dyDescent="0.25"/>
  <cols>
    <col min="1" max="1" width="18" style="45" customWidth="1"/>
    <col min="2" max="12" width="6.7109375" style="45" customWidth="1"/>
    <col min="13" max="18" width="6.42578125" style="45" customWidth="1"/>
    <col min="19" max="16384" width="9.140625" style="45"/>
  </cols>
  <sheetData>
    <row r="1" spans="1:30" s="11" customFormat="1" ht="17.25" customHeight="1" x14ac:dyDescent="0.2">
      <c r="A1" s="25" t="s">
        <v>136</v>
      </c>
      <c r="B1" s="27"/>
      <c r="C1" s="27"/>
      <c r="D1" s="27"/>
      <c r="E1" s="18"/>
      <c r="F1" s="18"/>
      <c r="G1" s="18"/>
      <c r="H1" s="18"/>
      <c r="I1" s="18"/>
      <c r="O1" s="116"/>
    </row>
    <row r="2" spans="1:30" ht="17.25" customHeight="1" thickBot="1" x14ac:dyDescent="0.3">
      <c r="A2" s="68" t="s">
        <v>77</v>
      </c>
      <c r="B2" s="42"/>
      <c r="C2" s="42"/>
      <c r="X2"/>
      <c r="Y2"/>
      <c r="Z2"/>
      <c r="AA2"/>
      <c r="AB2"/>
      <c r="AC2"/>
      <c r="AD2"/>
    </row>
    <row r="3" spans="1:30" ht="24" customHeight="1" x14ac:dyDescent="0.25">
      <c r="A3" s="329" t="s">
        <v>74</v>
      </c>
      <c r="B3" s="331" t="s">
        <v>80</v>
      </c>
      <c r="C3" s="332"/>
      <c r="D3" s="332"/>
      <c r="E3" s="332"/>
      <c r="F3" s="332"/>
      <c r="G3" s="332"/>
      <c r="H3" s="332"/>
      <c r="I3" s="332"/>
      <c r="J3" s="332"/>
      <c r="K3" s="332"/>
      <c r="L3" s="333"/>
      <c r="M3" s="334" t="s">
        <v>133</v>
      </c>
      <c r="N3" s="335"/>
      <c r="O3" s="336" t="s">
        <v>134</v>
      </c>
      <c r="P3" s="335"/>
      <c r="Q3" s="336" t="s">
        <v>135</v>
      </c>
      <c r="R3" s="337"/>
      <c r="X3"/>
      <c r="Y3"/>
      <c r="Z3"/>
      <c r="AA3"/>
      <c r="AB3"/>
      <c r="AC3"/>
      <c r="AD3"/>
    </row>
    <row r="4" spans="1:30" ht="17.25" customHeight="1" thickBot="1" x14ac:dyDescent="0.3">
      <c r="A4" s="330"/>
      <c r="B4" s="150" t="s">
        <v>5</v>
      </c>
      <c r="C4" s="150" t="s">
        <v>6</v>
      </c>
      <c r="D4" s="150" t="s">
        <v>7</v>
      </c>
      <c r="E4" s="150" t="s">
        <v>8</v>
      </c>
      <c r="F4" s="150" t="s">
        <v>9</v>
      </c>
      <c r="G4" s="150" t="s">
        <v>10</v>
      </c>
      <c r="H4" s="150" t="s">
        <v>11</v>
      </c>
      <c r="I4" s="151" t="s">
        <v>65</v>
      </c>
      <c r="J4" s="151" t="s">
        <v>73</v>
      </c>
      <c r="K4" s="151" t="s">
        <v>109</v>
      </c>
      <c r="L4" s="151" t="s">
        <v>132</v>
      </c>
      <c r="M4" s="153" t="s">
        <v>75</v>
      </c>
      <c r="N4" s="221" t="s">
        <v>76</v>
      </c>
      <c r="O4" s="155" t="s">
        <v>75</v>
      </c>
      <c r="P4" s="154" t="s">
        <v>76</v>
      </c>
      <c r="Q4" s="155" t="s">
        <v>75</v>
      </c>
      <c r="R4" s="166" t="s">
        <v>76</v>
      </c>
      <c r="X4"/>
      <c r="Y4"/>
      <c r="Z4"/>
      <c r="AA4"/>
      <c r="AB4"/>
      <c r="AC4"/>
      <c r="AD4"/>
    </row>
    <row r="5" spans="1:30" ht="17.25" customHeight="1" x14ac:dyDescent="0.25">
      <c r="A5" s="37" t="s">
        <v>12</v>
      </c>
      <c r="B5" s="69">
        <v>1106</v>
      </c>
      <c r="C5" s="69">
        <v>1079</v>
      </c>
      <c r="D5" s="69">
        <v>1048</v>
      </c>
      <c r="E5" s="69">
        <v>1036</v>
      </c>
      <c r="F5" s="69">
        <v>1013</v>
      </c>
      <c r="G5" s="69">
        <v>1007</v>
      </c>
      <c r="H5" s="69">
        <v>1011</v>
      </c>
      <c r="I5" s="69">
        <v>1013</v>
      </c>
      <c r="J5" s="69">
        <v>998</v>
      </c>
      <c r="K5" s="69">
        <v>990</v>
      </c>
      <c r="L5" s="69">
        <v>986</v>
      </c>
      <c r="M5" s="231">
        <f>L5-K5</f>
        <v>-4</v>
      </c>
      <c r="N5" s="120">
        <f>L5/K5-1</f>
        <v>-4.0404040404040664E-3</v>
      </c>
      <c r="O5" s="234">
        <f>L5-G5</f>
        <v>-21</v>
      </c>
      <c r="P5" s="121">
        <f>L5/G5-1</f>
        <v>-2.0854021847070525E-2</v>
      </c>
      <c r="Q5" s="237">
        <f>L5-B5</f>
        <v>-120</v>
      </c>
      <c r="R5" s="122">
        <f>L5/B5-1</f>
        <v>-0.10849909584086803</v>
      </c>
      <c r="S5" s="214"/>
      <c r="T5" s="62"/>
      <c r="U5" s="214"/>
      <c r="V5" s="62"/>
      <c r="W5" s="214"/>
      <c r="X5"/>
      <c r="Y5"/>
      <c r="Z5"/>
      <c r="AA5"/>
      <c r="AB5"/>
      <c r="AC5"/>
      <c r="AD5"/>
    </row>
    <row r="6" spans="1:30" ht="17.25" customHeight="1" x14ac:dyDescent="0.25">
      <c r="A6" s="39" t="s">
        <v>13</v>
      </c>
      <c r="B6" s="46">
        <v>137</v>
      </c>
      <c r="C6" s="46">
        <v>133</v>
      </c>
      <c r="D6" s="46">
        <v>131</v>
      </c>
      <c r="E6" s="46">
        <v>131</v>
      </c>
      <c r="F6" s="46">
        <v>127</v>
      </c>
      <c r="G6" s="46">
        <v>127</v>
      </c>
      <c r="H6" s="46">
        <v>124</v>
      </c>
      <c r="I6" s="46">
        <v>123</v>
      </c>
      <c r="J6" s="46">
        <v>126</v>
      </c>
      <c r="K6" s="46">
        <v>125</v>
      </c>
      <c r="L6" s="46">
        <v>125</v>
      </c>
      <c r="M6" s="232">
        <f t="shared" ref="M6:M19" si="0">L6-K6</f>
        <v>0</v>
      </c>
      <c r="N6" s="123">
        <f t="shared" ref="N6:N19" si="1">L6/K6-1</f>
        <v>0</v>
      </c>
      <c r="O6" s="235">
        <f t="shared" ref="O6:O19" si="2">L6-G6</f>
        <v>-2</v>
      </c>
      <c r="P6" s="124">
        <f t="shared" ref="P6:P19" si="3">L6/G6-1</f>
        <v>-1.5748031496062964E-2</v>
      </c>
      <c r="Q6" s="238">
        <f t="shared" ref="Q6:Q19" si="4">L6-B6</f>
        <v>-12</v>
      </c>
      <c r="R6" s="125">
        <f t="shared" ref="R6:R19" si="5">L6/B6-1</f>
        <v>-8.7591240875912413E-2</v>
      </c>
      <c r="S6" s="214"/>
      <c r="T6" s="62"/>
      <c r="U6" s="214"/>
      <c r="V6" s="62"/>
      <c r="W6" s="214"/>
      <c r="X6"/>
      <c r="Y6"/>
      <c r="Z6"/>
      <c r="AA6"/>
      <c r="AB6"/>
      <c r="AC6"/>
      <c r="AD6"/>
    </row>
    <row r="7" spans="1:30" ht="17.25" customHeight="1" x14ac:dyDescent="0.25">
      <c r="A7" s="39" t="s">
        <v>14</v>
      </c>
      <c r="B7" s="46">
        <v>123</v>
      </c>
      <c r="C7" s="46">
        <v>125</v>
      </c>
      <c r="D7" s="46">
        <v>124</v>
      </c>
      <c r="E7" s="46">
        <v>122</v>
      </c>
      <c r="F7" s="46">
        <v>121</v>
      </c>
      <c r="G7" s="46">
        <v>121</v>
      </c>
      <c r="H7" s="46">
        <v>122</v>
      </c>
      <c r="I7" s="46">
        <v>122</v>
      </c>
      <c r="J7" s="46">
        <v>121</v>
      </c>
      <c r="K7" s="46">
        <v>118</v>
      </c>
      <c r="L7" s="46">
        <v>118</v>
      </c>
      <c r="M7" s="232">
        <f t="shared" si="0"/>
        <v>0</v>
      </c>
      <c r="N7" s="123">
        <f t="shared" si="1"/>
        <v>0</v>
      </c>
      <c r="O7" s="235">
        <f t="shared" si="2"/>
        <v>-3</v>
      </c>
      <c r="P7" s="124">
        <f t="shared" si="3"/>
        <v>-2.4793388429752095E-2</v>
      </c>
      <c r="Q7" s="238">
        <f t="shared" si="4"/>
        <v>-5</v>
      </c>
      <c r="R7" s="125">
        <f t="shared" si="5"/>
        <v>-4.065040650406504E-2</v>
      </c>
      <c r="S7" s="214"/>
      <c r="T7" s="62"/>
      <c r="U7" s="214"/>
      <c r="V7" s="62"/>
      <c r="W7" s="214"/>
      <c r="X7"/>
      <c r="Y7"/>
      <c r="Z7"/>
      <c r="AA7"/>
      <c r="AB7"/>
      <c r="AC7"/>
      <c r="AD7"/>
    </row>
    <row r="8" spans="1:30" ht="17.25" customHeight="1" x14ac:dyDescent="0.25">
      <c r="A8" s="39" t="s">
        <v>15</v>
      </c>
      <c r="B8" s="46">
        <v>75</v>
      </c>
      <c r="C8" s="46">
        <v>74</v>
      </c>
      <c r="D8" s="46">
        <v>70</v>
      </c>
      <c r="E8" s="46">
        <v>69</v>
      </c>
      <c r="F8" s="46">
        <v>70</v>
      </c>
      <c r="G8" s="46">
        <v>70</v>
      </c>
      <c r="H8" s="46">
        <v>70</v>
      </c>
      <c r="I8" s="46">
        <v>68</v>
      </c>
      <c r="J8" s="46">
        <v>68</v>
      </c>
      <c r="K8" s="46">
        <v>68</v>
      </c>
      <c r="L8" s="46">
        <v>67</v>
      </c>
      <c r="M8" s="232">
        <f t="shared" si="0"/>
        <v>-1</v>
      </c>
      <c r="N8" s="123">
        <f t="shared" si="1"/>
        <v>-1.4705882352941124E-2</v>
      </c>
      <c r="O8" s="235">
        <f t="shared" si="2"/>
        <v>-3</v>
      </c>
      <c r="P8" s="124">
        <f t="shared" si="3"/>
        <v>-4.2857142857142816E-2</v>
      </c>
      <c r="Q8" s="238">
        <f t="shared" si="4"/>
        <v>-8</v>
      </c>
      <c r="R8" s="125">
        <f t="shared" si="5"/>
        <v>-0.10666666666666669</v>
      </c>
      <c r="S8" s="214"/>
      <c r="T8" s="62"/>
      <c r="U8" s="214"/>
      <c r="V8" s="62"/>
      <c r="W8" s="214"/>
      <c r="X8"/>
      <c r="Y8"/>
      <c r="Z8"/>
      <c r="AA8"/>
      <c r="AB8"/>
      <c r="AC8"/>
      <c r="AD8"/>
    </row>
    <row r="9" spans="1:30" ht="17.25" customHeight="1" x14ac:dyDescent="0.25">
      <c r="A9" s="39" t="s">
        <v>16</v>
      </c>
      <c r="B9" s="46">
        <v>50</v>
      </c>
      <c r="C9" s="46">
        <v>46</v>
      </c>
      <c r="D9" s="46">
        <v>45</v>
      </c>
      <c r="E9" s="46">
        <v>45</v>
      </c>
      <c r="F9" s="46">
        <v>44</v>
      </c>
      <c r="G9" s="46">
        <v>43</v>
      </c>
      <c r="H9" s="46">
        <v>44</v>
      </c>
      <c r="I9" s="46">
        <v>44</v>
      </c>
      <c r="J9" s="46">
        <v>44</v>
      </c>
      <c r="K9" s="46">
        <v>44</v>
      </c>
      <c r="L9" s="46">
        <v>44</v>
      </c>
      <c r="M9" s="232">
        <f t="shared" si="0"/>
        <v>0</v>
      </c>
      <c r="N9" s="123">
        <f t="shared" si="1"/>
        <v>0</v>
      </c>
      <c r="O9" s="235">
        <f t="shared" si="2"/>
        <v>1</v>
      </c>
      <c r="P9" s="124">
        <f t="shared" si="3"/>
        <v>2.3255813953488413E-2</v>
      </c>
      <c r="Q9" s="238">
        <f t="shared" si="4"/>
        <v>-6</v>
      </c>
      <c r="R9" s="125">
        <f t="shared" si="5"/>
        <v>-0.12</v>
      </c>
      <c r="S9" s="214"/>
      <c r="T9" s="62"/>
      <c r="U9" s="214"/>
      <c r="V9" s="62"/>
      <c r="W9" s="214"/>
      <c r="X9"/>
      <c r="Y9"/>
      <c r="Z9"/>
      <c r="AA9"/>
      <c r="AB9"/>
      <c r="AC9"/>
      <c r="AD9"/>
    </row>
    <row r="10" spans="1:30" ht="17.25" customHeight="1" x14ac:dyDescent="0.25">
      <c r="A10" s="39" t="s">
        <v>17</v>
      </c>
      <c r="B10" s="46">
        <v>32</v>
      </c>
      <c r="C10" s="46">
        <v>32</v>
      </c>
      <c r="D10" s="46">
        <v>32</v>
      </c>
      <c r="E10" s="46">
        <v>32</v>
      </c>
      <c r="F10" s="46">
        <v>32</v>
      </c>
      <c r="G10" s="46">
        <v>30</v>
      </c>
      <c r="H10" s="46">
        <v>31</v>
      </c>
      <c r="I10" s="46">
        <v>30</v>
      </c>
      <c r="J10" s="46">
        <v>25</v>
      </c>
      <c r="K10" s="46">
        <v>25</v>
      </c>
      <c r="L10" s="46">
        <v>24</v>
      </c>
      <c r="M10" s="232">
        <f t="shared" si="0"/>
        <v>-1</v>
      </c>
      <c r="N10" s="123">
        <f t="shared" si="1"/>
        <v>-4.0000000000000036E-2</v>
      </c>
      <c r="O10" s="235">
        <f t="shared" si="2"/>
        <v>-6</v>
      </c>
      <c r="P10" s="124">
        <f t="shared" si="3"/>
        <v>-0.19999999999999996</v>
      </c>
      <c r="Q10" s="238">
        <f t="shared" si="4"/>
        <v>-8</v>
      </c>
      <c r="R10" s="125">
        <f t="shared" si="5"/>
        <v>-0.25</v>
      </c>
      <c r="S10" s="214"/>
      <c r="T10" s="62"/>
      <c r="U10" s="214"/>
      <c r="V10" s="62"/>
      <c r="W10" s="214"/>
      <c r="X10"/>
      <c r="Y10"/>
      <c r="Z10"/>
      <c r="AA10"/>
      <c r="AB10"/>
      <c r="AC10"/>
      <c r="AD10"/>
    </row>
    <row r="11" spans="1:30" ht="17.25" customHeight="1" x14ac:dyDescent="0.25">
      <c r="A11" s="39" t="s">
        <v>18</v>
      </c>
      <c r="B11" s="46">
        <v>92</v>
      </c>
      <c r="C11" s="46">
        <v>86</v>
      </c>
      <c r="D11" s="46">
        <v>76</v>
      </c>
      <c r="E11" s="46">
        <v>78</v>
      </c>
      <c r="F11" s="46">
        <v>76</v>
      </c>
      <c r="G11" s="46">
        <v>76</v>
      </c>
      <c r="H11" s="46">
        <v>77</v>
      </c>
      <c r="I11" s="46">
        <v>77</v>
      </c>
      <c r="J11" s="46">
        <v>77</v>
      </c>
      <c r="K11" s="46">
        <v>76</v>
      </c>
      <c r="L11" s="46">
        <v>76</v>
      </c>
      <c r="M11" s="232">
        <f t="shared" si="0"/>
        <v>0</v>
      </c>
      <c r="N11" s="123">
        <f t="shared" si="1"/>
        <v>0</v>
      </c>
      <c r="O11" s="235">
        <f t="shared" si="2"/>
        <v>0</v>
      </c>
      <c r="P11" s="124">
        <f t="shared" si="3"/>
        <v>0</v>
      </c>
      <c r="Q11" s="238">
        <f t="shared" si="4"/>
        <v>-16</v>
      </c>
      <c r="R11" s="125">
        <f t="shared" si="5"/>
        <v>-0.17391304347826086</v>
      </c>
      <c r="S11" s="214"/>
      <c r="T11" s="62"/>
      <c r="U11" s="214"/>
      <c r="V11" s="62"/>
      <c r="W11" s="214"/>
      <c r="X11"/>
      <c r="Y11"/>
      <c r="Z11"/>
      <c r="AA11"/>
      <c r="AB11"/>
      <c r="AC11"/>
      <c r="AD11"/>
    </row>
    <row r="12" spans="1:30" ht="17.25" customHeight="1" x14ac:dyDescent="0.25">
      <c r="A12" s="39" t="s">
        <v>19</v>
      </c>
      <c r="B12" s="46">
        <v>43</v>
      </c>
      <c r="C12" s="46">
        <v>41</v>
      </c>
      <c r="D12" s="46">
        <v>41</v>
      </c>
      <c r="E12" s="46">
        <v>41</v>
      </c>
      <c r="F12" s="46">
        <v>40</v>
      </c>
      <c r="G12" s="46">
        <v>40</v>
      </c>
      <c r="H12" s="46">
        <v>39</v>
      </c>
      <c r="I12" s="46">
        <v>39</v>
      </c>
      <c r="J12" s="46">
        <v>38</v>
      </c>
      <c r="K12" s="46">
        <v>38</v>
      </c>
      <c r="L12" s="46">
        <v>38</v>
      </c>
      <c r="M12" s="232">
        <f t="shared" si="0"/>
        <v>0</v>
      </c>
      <c r="N12" s="123">
        <f t="shared" si="1"/>
        <v>0</v>
      </c>
      <c r="O12" s="235">
        <f t="shared" si="2"/>
        <v>-2</v>
      </c>
      <c r="P12" s="124">
        <f t="shared" si="3"/>
        <v>-5.0000000000000044E-2</v>
      </c>
      <c r="Q12" s="238">
        <f t="shared" si="4"/>
        <v>-5</v>
      </c>
      <c r="R12" s="125">
        <f t="shared" si="5"/>
        <v>-0.11627906976744184</v>
      </c>
      <c r="S12" s="214"/>
      <c r="T12" s="62"/>
      <c r="U12" s="214"/>
      <c r="V12" s="62"/>
      <c r="W12" s="214"/>
      <c r="X12"/>
      <c r="Y12"/>
      <c r="Z12"/>
      <c r="AA12"/>
      <c r="AB12"/>
      <c r="AC12"/>
      <c r="AD12"/>
    </row>
    <row r="13" spans="1:30" ht="17.25" customHeight="1" x14ac:dyDescent="0.25">
      <c r="A13" s="39" t="s">
        <v>20</v>
      </c>
      <c r="B13" s="46">
        <v>71</v>
      </c>
      <c r="C13" s="46">
        <v>68</v>
      </c>
      <c r="D13" s="46">
        <v>69</v>
      </c>
      <c r="E13" s="46">
        <v>68</v>
      </c>
      <c r="F13" s="46">
        <v>66</v>
      </c>
      <c r="G13" s="46">
        <v>67</v>
      </c>
      <c r="H13" s="46">
        <v>68</v>
      </c>
      <c r="I13" s="46">
        <v>69</v>
      </c>
      <c r="J13" s="46">
        <v>61</v>
      </c>
      <c r="K13" s="46">
        <v>61</v>
      </c>
      <c r="L13" s="46">
        <v>61</v>
      </c>
      <c r="M13" s="232">
        <f t="shared" si="0"/>
        <v>0</v>
      </c>
      <c r="N13" s="123">
        <f t="shared" si="1"/>
        <v>0</v>
      </c>
      <c r="O13" s="235">
        <f t="shared" si="2"/>
        <v>-6</v>
      </c>
      <c r="P13" s="124">
        <f t="shared" si="3"/>
        <v>-8.9552238805970186E-2</v>
      </c>
      <c r="Q13" s="238">
        <f t="shared" si="4"/>
        <v>-10</v>
      </c>
      <c r="R13" s="125">
        <f t="shared" si="5"/>
        <v>-0.14084507042253525</v>
      </c>
      <c r="S13" s="214"/>
      <c r="T13" s="62"/>
      <c r="U13" s="214"/>
      <c r="V13" s="62"/>
      <c r="W13" s="214"/>
      <c r="X13"/>
      <c r="Y13"/>
      <c r="Z13"/>
      <c r="AA13"/>
      <c r="AB13"/>
      <c r="AC13"/>
      <c r="AD13"/>
    </row>
    <row r="14" spans="1:30" ht="17.25" customHeight="1" x14ac:dyDescent="0.25">
      <c r="A14" s="39" t="s">
        <v>21</v>
      </c>
      <c r="B14" s="46">
        <v>59</v>
      </c>
      <c r="C14" s="46">
        <v>55</v>
      </c>
      <c r="D14" s="46">
        <v>56</v>
      </c>
      <c r="E14" s="46">
        <v>56</v>
      </c>
      <c r="F14" s="46">
        <v>57</v>
      </c>
      <c r="G14" s="46">
        <v>59</v>
      </c>
      <c r="H14" s="46">
        <v>59</v>
      </c>
      <c r="I14" s="46">
        <v>61</v>
      </c>
      <c r="J14" s="46">
        <v>60</v>
      </c>
      <c r="K14" s="46">
        <v>61</v>
      </c>
      <c r="L14" s="46">
        <v>61</v>
      </c>
      <c r="M14" s="232">
        <f t="shared" si="0"/>
        <v>0</v>
      </c>
      <c r="N14" s="123">
        <f t="shared" si="1"/>
        <v>0</v>
      </c>
      <c r="O14" s="235">
        <f t="shared" si="2"/>
        <v>2</v>
      </c>
      <c r="P14" s="124">
        <f t="shared" si="3"/>
        <v>3.3898305084745672E-2</v>
      </c>
      <c r="Q14" s="238">
        <f t="shared" si="4"/>
        <v>2</v>
      </c>
      <c r="R14" s="125">
        <f t="shared" si="5"/>
        <v>3.3898305084745672E-2</v>
      </c>
      <c r="S14" s="214"/>
      <c r="T14" s="62"/>
      <c r="U14" s="214"/>
      <c r="V14" s="62"/>
      <c r="W14" s="214"/>
      <c r="X14"/>
      <c r="Y14"/>
      <c r="Z14"/>
      <c r="AA14"/>
      <c r="AB14"/>
      <c r="AC14"/>
      <c r="AD14"/>
    </row>
    <row r="15" spans="1:30" ht="17.25" customHeight="1" x14ac:dyDescent="0.25">
      <c r="A15" s="39" t="s">
        <v>22</v>
      </c>
      <c r="B15" s="46">
        <v>59</v>
      </c>
      <c r="C15" s="46">
        <v>61</v>
      </c>
      <c r="D15" s="46">
        <v>62</v>
      </c>
      <c r="E15" s="46">
        <v>61</v>
      </c>
      <c r="F15" s="46">
        <v>52</v>
      </c>
      <c r="G15" s="46">
        <v>50</v>
      </c>
      <c r="H15" s="46">
        <v>50</v>
      </c>
      <c r="I15" s="46">
        <v>50</v>
      </c>
      <c r="J15" s="46">
        <v>52</v>
      </c>
      <c r="K15" s="46">
        <v>52</v>
      </c>
      <c r="L15" s="46">
        <v>50</v>
      </c>
      <c r="M15" s="232">
        <f t="shared" si="0"/>
        <v>-2</v>
      </c>
      <c r="N15" s="123">
        <f t="shared" si="1"/>
        <v>-3.8461538461538436E-2</v>
      </c>
      <c r="O15" s="235">
        <f t="shared" si="2"/>
        <v>0</v>
      </c>
      <c r="P15" s="124">
        <f t="shared" si="3"/>
        <v>0</v>
      </c>
      <c r="Q15" s="238">
        <f t="shared" si="4"/>
        <v>-9</v>
      </c>
      <c r="R15" s="125">
        <f t="shared" si="5"/>
        <v>-0.15254237288135597</v>
      </c>
      <c r="S15" s="214"/>
      <c r="T15" s="62"/>
      <c r="U15" s="214"/>
      <c r="V15" s="62"/>
      <c r="W15" s="214"/>
      <c r="X15"/>
      <c r="Y15"/>
      <c r="Z15"/>
      <c r="AA15"/>
      <c r="AB15"/>
      <c r="AC15"/>
      <c r="AD15"/>
    </row>
    <row r="16" spans="1:30" ht="17.25" customHeight="1" x14ac:dyDescent="0.25">
      <c r="A16" s="39" t="s">
        <v>23</v>
      </c>
      <c r="B16" s="46">
        <v>104</v>
      </c>
      <c r="C16" s="46">
        <v>106</v>
      </c>
      <c r="D16" s="46">
        <v>96</v>
      </c>
      <c r="E16" s="46">
        <v>94</v>
      </c>
      <c r="F16" s="46">
        <v>91</v>
      </c>
      <c r="G16" s="46">
        <v>91</v>
      </c>
      <c r="H16" s="46">
        <v>93</v>
      </c>
      <c r="I16" s="46">
        <v>93</v>
      </c>
      <c r="J16" s="46">
        <v>91</v>
      </c>
      <c r="K16" s="46">
        <v>90</v>
      </c>
      <c r="L16" s="46">
        <v>90</v>
      </c>
      <c r="M16" s="232">
        <f t="shared" si="0"/>
        <v>0</v>
      </c>
      <c r="N16" s="123">
        <f t="shared" si="1"/>
        <v>0</v>
      </c>
      <c r="O16" s="235">
        <f t="shared" si="2"/>
        <v>-1</v>
      </c>
      <c r="P16" s="124">
        <f t="shared" si="3"/>
        <v>-1.098901098901095E-2</v>
      </c>
      <c r="Q16" s="238">
        <f t="shared" si="4"/>
        <v>-14</v>
      </c>
      <c r="R16" s="125">
        <f t="shared" si="5"/>
        <v>-0.13461538461538458</v>
      </c>
      <c r="S16" s="214"/>
      <c r="T16" s="62"/>
      <c r="U16" s="214"/>
      <c r="V16" s="62"/>
      <c r="W16" s="214"/>
      <c r="X16"/>
      <c r="Y16"/>
      <c r="Z16"/>
      <c r="AA16"/>
      <c r="AB16"/>
      <c r="AC16"/>
      <c r="AD16"/>
    </row>
    <row r="17" spans="1:30" ht="17.25" customHeight="1" x14ac:dyDescent="0.25">
      <c r="A17" s="39" t="s">
        <v>24</v>
      </c>
      <c r="B17" s="46">
        <v>81</v>
      </c>
      <c r="C17" s="46">
        <v>81</v>
      </c>
      <c r="D17" s="46">
        <v>79</v>
      </c>
      <c r="E17" s="46">
        <v>78</v>
      </c>
      <c r="F17" s="46">
        <v>76</v>
      </c>
      <c r="G17" s="46">
        <v>75</v>
      </c>
      <c r="H17" s="46">
        <v>76</v>
      </c>
      <c r="I17" s="46">
        <v>78</v>
      </c>
      <c r="J17" s="46">
        <v>76</v>
      </c>
      <c r="K17" s="46">
        <v>73</v>
      </c>
      <c r="L17" s="46">
        <v>73</v>
      </c>
      <c r="M17" s="232">
        <f t="shared" si="0"/>
        <v>0</v>
      </c>
      <c r="N17" s="123">
        <f t="shared" si="1"/>
        <v>0</v>
      </c>
      <c r="O17" s="235">
        <f t="shared" si="2"/>
        <v>-2</v>
      </c>
      <c r="P17" s="124">
        <f t="shared" si="3"/>
        <v>-2.6666666666666616E-2</v>
      </c>
      <c r="Q17" s="238">
        <f t="shared" si="4"/>
        <v>-8</v>
      </c>
      <c r="R17" s="125">
        <f t="shared" si="5"/>
        <v>-9.8765432098765427E-2</v>
      </c>
      <c r="S17" s="214"/>
      <c r="T17" s="62"/>
      <c r="U17" s="214"/>
      <c r="V17" s="62"/>
      <c r="W17" s="214"/>
      <c r="X17"/>
      <c r="Y17"/>
      <c r="Z17"/>
      <c r="AA17"/>
      <c r="AB17"/>
      <c r="AC17"/>
      <c r="AD17"/>
    </row>
    <row r="18" spans="1:30" ht="17.25" customHeight="1" x14ac:dyDescent="0.25">
      <c r="A18" s="39" t="s">
        <v>25</v>
      </c>
      <c r="B18" s="46">
        <v>65</v>
      </c>
      <c r="C18" s="46">
        <v>61</v>
      </c>
      <c r="D18" s="46">
        <v>59</v>
      </c>
      <c r="E18" s="46">
        <v>56</v>
      </c>
      <c r="F18" s="46">
        <v>56</v>
      </c>
      <c r="G18" s="46">
        <v>56</v>
      </c>
      <c r="H18" s="46">
        <v>57</v>
      </c>
      <c r="I18" s="46">
        <v>57</v>
      </c>
      <c r="J18" s="46">
        <v>58</v>
      </c>
      <c r="K18" s="46">
        <v>58</v>
      </c>
      <c r="L18" s="46">
        <v>58</v>
      </c>
      <c r="M18" s="232">
        <f t="shared" si="0"/>
        <v>0</v>
      </c>
      <c r="N18" s="123">
        <f t="shared" si="1"/>
        <v>0</v>
      </c>
      <c r="O18" s="235">
        <f t="shared" si="2"/>
        <v>2</v>
      </c>
      <c r="P18" s="124">
        <f t="shared" si="3"/>
        <v>3.5714285714285809E-2</v>
      </c>
      <c r="Q18" s="238">
        <f t="shared" si="4"/>
        <v>-7</v>
      </c>
      <c r="R18" s="125">
        <f t="shared" si="5"/>
        <v>-0.10769230769230764</v>
      </c>
      <c r="S18" s="214"/>
      <c r="T18" s="62"/>
      <c r="U18" s="214"/>
      <c r="V18" s="62"/>
      <c r="W18" s="214"/>
      <c r="X18"/>
      <c r="Y18"/>
      <c r="Z18"/>
      <c r="AA18"/>
      <c r="AB18"/>
      <c r="AC18"/>
      <c r="AD18"/>
    </row>
    <row r="19" spans="1:30" ht="17.25" customHeight="1" thickBot="1" x14ac:dyDescent="0.3">
      <c r="A19" s="38" t="s">
        <v>26</v>
      </c>
      <c r="B19" s="52">
        <v>115</v>
      </c>
      <c r="C19" s="52">
        <v>110</v>
      </c>
      <c r="D19" s="52">
        <v>108</v>
      </c>
      <c r="E19" s="52">
        <v>105</v>
      </c>
      <c r="F19" s="52">
        <v>105</v>
      </c>
      <c r="G19" s="52">
        <v>102</v>
      </c>
      <c r="H19" s="52">
        <v>101</v>
      </c>
      <c r="I19" s="52">
        <v>102</v>
      </c>
      <c r="J19" s="52">
        <v>101</v>
      </c>
      <c r="K19" s="52">
        <v>101</v>
      </c>
      <c r="L19" s="52">
        <v>101</v>
      </c>
      <c r="M19" s="233">
        <f t="shared" si="0"/>
        <v>0</v>
      </c>
      <c r="N19" s="126">
        <f t="shared" si="1"/>
        <v>0</v>
      </c>
      <c r="O19" s="236">
        <f t="shared" si="2"/>
        <v>-1</v>
      </c>
      <c r="P19" s="127">
        <f t="shared" si="3"/>
        <v>-9.8039215686274161E-3</v>
      </c>
      <c r="Q19" s="239">
        <f t="shared" si="4"/>
        <v>-14</v>
      </c>
      <c r="R19" s="128">
        <f t="shared" si="5"/>
        <v>-0.12173913043478257</v>
      </c>
      <c r="S19" s="214"/>
      <c r="T19" s="62"/>
      <c r="U19" s="214"/>
      <c r="V19" s="62"/>
      <c r="W19" s="214"/>
      <c r="X19"/>
      <c r="Y19"/>
      <c r="Z19"/>
      <c r="AA19"/>
      <c r="AB19"/>
      <c r="AC19"/>
      <c r="AD19"/>
    </row>
    <row r="20" spans="1:30" s="8" customFormat="1" ht="24.75" customHeight="1" x14ac:dyDescent="0.15">
      <c r="A20" s="328" t="s">
        <v>150</v>
      </c>
      <c r="B20" s="328"/>
      <c r="C20" s="328"/>
      <c r="D20" s="328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</row>
    <row r="21" spans="1:30" x14ac:dyDescent="0.25"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215"/>
      <c r="O21" s="215"/>
      <c r="Q21" s="215"/>
    </row>
    <row r="22" spans="1:30" x14ac:dyDescent="0.25"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</row>
  </sheetData>
  <mergeCells count="6">
    <mergeCell ref="A20:R20"/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>
      <selection sqref="A1:O1"/>
    </sheetView>
  </sheetViews>
  <sheetFormatPr defaultColWidth="9.140625" defaultRowHeight="15" x14ac:dyDescent="0.25"/>
  <cols>
    <col min="1" max="1" width="18" style="45" customWidth="1"/>
    <col min="2" max="12" width="6.7109375" style="45" customWidth="1"/>
    <col min="13" max="14" width="6.42578125" style="45" customWidth="1"/>
    <col min="15" max="15" width="7.5703125" style="45" bestFit="1" customWidth="1"/>
    <col min="16" max="16" width="6.85546875" style="209" bestFit="1" customWidth="1"/>
    <col min="17" max="18" width="6.42578125" style="45" customWidth="1"/>
    <col min="19" max="16384" width="9.140625" style="45"/>
  </cols>
  <sheetData>
    <row r="1" spans="1:22" s="11" customFormat="1" ht="17.25" customHeight="1" x14ac:dyDescent="0.2">
      <c r="A1" s="338" t="s">
        <v>137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249"/>
    </row>
    <row r="2" spans="1:22" ht="17.25" customHeight="1" thickBot="1" x14ac:dyDescent="0.3">
      <c r="A2" s="68" t="s">
        <v>77</v>
      </c>
      <c r="B2" s="42"/>
      <c r="C2" s="42"/>
    </row>
    <row r="3" spans="1:22" ht="26.25" customHeight="1" x14ac:dyDescent="0.25">
      <c r="A3" s="329" t="s">
        <v>74</v>
      </c>
      <c r="B3" s="331" t="s">
        <v>80</v>
      </c>
      <c r="C3" s="332"/>
      <c r="D3" s="332"/>
      <c r="E3" s="332"/>
      <c r="F3" s="332"/>
      <c r="G3" s="332"/>
      <c r="H3" s="332"/>
      <c r="I3" s="332"/>
      <c r="J3" s="332"/>
      <c r="K3" s="332"/>
      <c r="L3" s="333"/>
      <c r="M3" s="334" t="s">
        <v>133</v>
      </c>
      <c r="N3" s="335"/>
      <c r="O3" s="336" t="s">
        <v>134</v>
      </c>
      <c r="P3" s="335"/>
      <c r="Q3" s="336" t="s">
        <v>135</v>
      </c>
      <c r="R3" s="337"/>
    </row>
    <row r="4" spans="1:22" ht="17.25" customHeight="1" thickBot="1" x14ac:dyDescent="0.3">
      <c r="A4" s="330"/>
      <c r="B4" s="150" t="s">
        <v>5</v>
      </c>
      <c r="C4" s="150" t="s">
        <v>6</v>
      </c>
      <c r="D4" s="150" t="s">
        <v>7</v>
      </c>
      <c r="E4" s="150" t="s">
        <v>8</v>
      </c>
      <c r="F4" s="150" t="s">
        <v>9</v>
      </c>
      <c r="G4" s="150" t="s">
        <v>10</v>
      </c>
      <c r="H4" s="150" t="s">
        <v>11</v>
      </c>
      <c r="I4" s="151" t="s">
        <v>65</v>
      </c>
      <c r="J4" s="151" t="s">
        <v>73</v>
      </c>
      <c r="K4" s="187" t="s">
        <v>109</v>
      </c>
      <c r="L4" s="193" t="s">
        <v>132</v>
      </c>
      <c r="M4" s="153" t="s">
        <v>75</v>
      </c>
      <c r="N4" s="154" t="s">
        <v>76</v>
      </c>
      <c r="O4" s="155" t="s">
        <v>75</v>
      </c>
      <c r="P4" s="154" t="s">
        <v>76</v>
      </c>
      <c r="Q4" s="155" t="s">
        <v>75</v>
      </c>
      <c r="R4" s="166" t="s">
        <v>76</v>
      </c>
    </row>
    <row r="5" spans="1:22" ht="17.25" customHeight="1" x14ac:dyDescent="0.25">
      <c r="A5" s="37" t="s">
        <v>12</v>
      </c>
      <c r="B5" s="69">
        <v>350645</v>
      </c>
      <c r="C5" s="69">
        <v>329773</v>
      </c>
      <c r="D5" s="69">
        <v>309575</v>
      </c>
      <c r="E5" s="69">
        <v>293782</v>
      </c>
      <c r="F5" s="69">
        <v>285118</v>
      </c>
      <c r="G5" s="69">
        <v>278626</v>
      </c>
      <c r="H5" s="69">
        <v>276877</v>
      </c>
      <c r="I5" s="69">
        <v>275495</v>
      </c>
      <c r="J5" s="191">
        <v>275878</v>
      </c>
      <c r="K5" s="191">
        <v>279593</v>
      </c>
      <c r="L5" s="70">
        <v>287569</v>
      </c>
      <c r="M5" s="82">
        <f>L5-K5</f>
        <v>7976</v>
      </c>
      <c r="N5" s="83">
        <f>L5/K5-1</f>
        <v>2.8527180580343536E-2</v>
      </c>
      <c r="O5" s="84">
        <f>L5-G5</f>
        <v>8943</v>
      </c>
      <c r="P5" s="121">
        <f>L5/G5-1</f>
        <v>3.2096789244363322E-2</v>
      </c>
      <c r="Q5" s="86">
        <f>L5-B5</f>
        <v>-63076</v>
      </c>
      <c r="R5" s="87">
        <f>L5/B5-1</f>
        <v>-0.17988563932182122</v>
      </c>
      <c r="S5" s="214"/>
      <c r="T5" s="62"/>
      <c r="U5" s="214"/>
      <c r="V5" s="62"/>
    </row>
    <row r="6" spans="1:22" ht="17.25" customHeight="1" x14ac:dyDescent="0.25">
      <c r="A6" s="39" t="s">
        <v>13</v>
      </c>
      <c r="B6" s="46">
        <v>41347</v>
      </c>
      <c r="C6" s="46">
        <v>38958</v>
      </c>
      <c r="D6" s="46">
        <v>36886</v>
      </c>
      <c r="E6" s="46">
        <v>35607</v>
      </c>
      <c r="F6" s="46">
        <v>34871</v>
      </c>
      <c r="G6" s="46">
        <v>35171</v>
      </c>
      <c r="H6" s="46">
        <v>36415</v>
      </c>
      <c r="I6" s="46">
        <v>37192</v>
      </c>
      <c r="J6" s="194">
        <v>37895</v>
      </c>
      <c r="K6" s="194">
        <v>39434</v>
      </c>
      <c r="L6" s="71">
        <v>40826</v>
      </c>
      <c r="M6" s="88">
        <f t="shared" ref="M6:M19" si="0">L6-K6</f>
        <v>1392</v>
      </c>
      <c r="N6" s="89">
        <f t="shared" ref="N6:N19" si="1">L6/K6-1</f>
        <v>3.5299487751686343E-2</v>
      </c>
      <c r="O6" s="90">
        <f t="shared" ref="O6:O19" si="2">L6-G6</f>
        <v>5655</v>
      </c>
      <c r="P6" s="124">
        <f t="shared" ref="P6:P19" si="3">L6/G6-1</f>
        <v>0.1607858747263371</v>
      </c>
      <c r="Q6" s="92">
        <f t="shared" ref="Q6:Q19" si="4">L6-B6</f>
        <v>-521</v>
      </c>
      <c r="R6" s="93">
        <f t="shared" ref="R6:R19" si="5">L6/B6-1</f>
        <v>-1.2600672358333176E-2</v>
      </c>
      <c r="S6" s="214"/>
      <c r="T6" s="62"/>
      <c r="U6" s="214"/>
      <c r="V6" s="62"/>
    </row>
    <row r="7" spans="1:22" ht="17.25" customHeight="1" x14ac:dyDescent="0.25">
      <c r="A7" s="39" t="s">
        <v>14</v>
      </c>
      <c r="B7" s="46">
        <v>31110</v>
      </c>
      <c r="C7" s="46">
        <v>29259</v>
      </c>
      <c r="D7" s="46">
        <v>27905</v>
      </c>
      <c r="E7" s="46">
        <v>26833</v>
      </c>
      <c r="F7" s="46">
        <v>26273</v>
      </c>
      <c r="G7" s="46">
        <v>25452</v>
      </c>
      <c r="H7" s="46">
        <v>25347</v>
      </c>
      <c r="I7" s="46">
        <v>25137</v>
      </c>
      <c r="J7" s="194">
        <v>25213</v>
      </c>
      <c r="K7" s="194">
        <v>25496</v>
      </c>
      <c r="L7" s="71">
        <v>26262</v>
      </c>
      <c r="M7" s="88">
        <f t="shared" si="0"/>
        <v>766</v>
      </c>
      <c r="N7" s="89">
        <f t="shared" si="1"/>
        <v>3.0043928459366098E-2</v>
      </c>
      <c r="O7" s="90">
        <f t="shared" si="2"/>
        <v>810</v>
      </c>
      <c r="P7" s="124">
        <f t="shared" si="3"/>
        <v>3.1824611032531758E-2</v>
      </c>
      <c r="Q7" s="92">
        <f t="shared" si="4"/>
        <v>-4848</v>
      </c>
      <c r="R7" s="93">
        <f t="shared" si="5"/>
        <v>-0.15583413693346193</v>
      </c>
      <c r="S7" s="214"/>
      <c r="T7" s="62"/>
      <c r="U7" s="214"/>
      <c r="V7" s="62"/>
    </row>
    <row r="8" spans="1:22" ht="17.25" customHeight="1" x14ac:dyDescent="0.25">
      <c r="A8" s="39" t="s">
        <v>15</v>
      </c>
      <c r="B8" s="46">
        <v>22538</v>
      </c>
      <c r="C8" s="46">
        <v>21352</v>
      </c>
      <c r="D8" s="46">
        <v>20231</v>
      </c>
      <c r="E8" s="46">
        <v>19134</v>
      </c>
      <c r="F8" s="46">
        <v>18662</v>
      </c>
      <c r="G8" s="46">
        <v>18296</v>
      </c>
      <c r="H8" s="46">
        <v>17963</v>
      </c>
      <c r="I8" s="46">
        <v>17656</v>
      </c>
      <c r="J8" s="194">
        <v>17738</v>
      </c>
      <c r="K8" s="194">
        <v>18116</v>
      </c>
      <c r="L8" s="71">
        <v>18442</v>
      </c>
      <c r="M8" s="88">
        <f t="shared" si="0"/>
        <v>326</v>
      </c>
      <c r="N8" s="89">
        <f t="shared" si="1"/>
        <v>1.799514241554423E-2</v>
      </c>
      <c r="O8" s="90">
        <f t="shared" si="2"/>
        <v>146</v>
      </c>
      <c r="P8" s="124">
        <f t="shared" si="3"/>
        <v>7.9798863139484144E-3</v>
      </c>
      <c r="Q8" s="92">
        <f t="shared" si="4"/>
        <v>-4096</v>
      </c>
      <c r="R8" s="93">
        <f t="shared" si="5"/>
        <v>-0.18173750998313953</v>
      </c>
      <c r="S8" s="214"/>
      <c r="T8" s="62"/>
      <c r="U8" s="214"/>
      <c r="V8" s="62"/>
    </row>
    <row r="9" spans="1:22" ht="17.25" customHeight="1" x14ac:dyDescent="0.25">
      <c r="A9" s="39" t="s">
        <v>16</v>
      </c>
      <c r="B9" s="46">
        <v>17961</v>
      </c>
      <c r="C9" s="46">
        <v>17105</v>
      </c>
      <c r="D9" s="46">
        <v>15946</v>
      </c>
      <c r="E9" s="46">
        <v>15273</v>
      </c>
      <c r="F9" s="46">
        <v>14898</v>
      </c>
      <c r="G9" s="46">
        <v>14667</v>
      </c>
      <c r="H9" s="46">
        <v>14775</v>
      </c>
      <c r="I9" s="46">
        <v>14944</v>
      </c>
      <c r="J9" s="194">
        <v>14966</v>
      </c>
      <c r="K9" s="194">
        <v>15247</v>
      </c>
      <c r="L9" s="71">
        <v>15730</v>
      </c>
      <c r="M9" s="88">
        <f t="shared" si="0"/>
        <v>483</v>
      </c>
      <c r="N9" s="89">
        <f t="shared" si="1"/>
        <v>3.1678362956647277E-2</v>
      </c>
      <c r="O9" s="90">
        <f t="shared" si="2"/>
        <v>1063</v>
      </c>
      <c r="P9" s="124">
        <f t="shared" si="3"/>
        <v>7.2475625553964695E-2</v>
      </c>
      <c r="Q9" s="92">
        <f t="shared" si="4"/>
        <v>-2231</v>
      </c>
      <c r="R9" s="93">
        <f t="shared" si="5"/>
        <v>-0.12421357385446241</v>
      </c>
      <c r="S9" s="214"/>
      <c r="T9" s="62"/>
      <c r="U9" s="214"/>
      <c r="V9" s="62"/>
    </row>
    <row r="10" spans="1:22" ht="17.25" customHeight="1" x14ac:dyDescent="0.25">
      <c r="A10" s="39" t="s">
        <v>17</v>
      </c>
      <c r="B10" s="46">
        <v>10075</v>
      </c>
      <c r="C10" s="46">
        <v>9393</v>
      </c>
      <c r="D10" s="46">
        <v>8616</v>
      </c>
      <c r="E10" s="46">
        <v>7992</v>
      </c>
      <c r="F10" s="46">
        <v>7492</v>
      </c>
      <c r="G10" s="46">
        <v>7264</v>
      </c>
      <c r="H10" s="46">
        <v>7248</v>
      </c>
      <c r="I10" s="46">
        <v>7149</v>
      </c>
      <c r="J10" s="194">
        <v>7033</v>
      </c>
      <c r="K10" s="194">
        <v>7077</v>
      </c>
      <c r="L10" s="71">
        <v>7155</v>
      </c>
      <c r="M10" s="88">
        <f t="shared" si="0"/>
        <v>78</v>
      </c>
      <c r="N10" s="89">
        <f t="shared" si="1"/>
        <v>1.1021619330224608E-2</v>
      </c>
      <c r="O10" s="90">
        <f t="shared" si="2"/>
        <v>-109</v>
      </c>
      <c r="P10" s="124">
        <f t="shared" si="3"/>
        <v>-1.5005506607929542E-2</v>
      </c>
      <c r="Q10" s="92">
        <f t="shared" si="4"/>
        <v>-2920</v>
      </c>
      <c r="R10" s="93">
        <f t="shared" si="5"/>
        <v>-0.28982630272952858</v>
      </c>
      <c r="S10" s="214"/>
      <c r="T10" s="62"/>
      <c r="U10" s="214"/>
      <c r="V10" s="62"/>
    </row>
    <row r="11" spans="1:22" ht="17.25" customHeight="1" x14ac:dyDescent="0.25">
      <c r="A11" s="39" t="s">
        <v>18</v>
      </c>
      <c r="B11" s="46">
        <v>30790</v>
      </c>
      <c r="C11" s="46">
        <v>28933</v>
      </c>
      <c r="D11" s="46">
        <v>27070</v>
      </c>
      <c r="E11" s="46">
        <v>25649</v>
      </c>
      <c r="F11" s="46">
        <v>24587</v>
      </c>
      <c r="G11" s="46">
        <v>23822</v>
      </c>
      <c r="H11" s="46">
        <v>23381</v>
      </c>
      <c r="I11" s="46">
        <v>23051</v>
      </c>
      <c r="J11" s="194">
        <v>23055</v>
      </c>
      <c r="K11" s="194">
        <v>23147</v>
      </c>
      <c r="L11" s="71">
        <v>23897</v>
      </c>
      <c r="M11" s="88">
        <f t="shared" si="0"/>
        <v>750</v>
      </c>
      <c r="N11" s="89">
        <f t="shared" si="1"/>
        <v>3.2401607119713072E-2</v>
      </c>
      <c r="O11" s="90">
        <f t="shared" si="2"/>
        <v>75</v>
      </c>
      <c r="P11" s="124">
        <f t="shared" si="3"/>
        <v>3.1483502644613637E-3</v>
      </c>
      <c r="Q11" s="92">
        <f t="shared" si="4"/>
        <v>-6893</v>
      </c>
      <c r="R11" s="93">
        <f t="shared" si="5"/>
        <v>-0.22387138681390062</v>
      </c>
      <c r="S11" s="214"/>
      <c r="T11" s="62"/>
      <c r="U11" s="214"/>
      <c r="V11" s="62"/>
    </row>
    <row r="12" spans="1:22" ht="17.25" customHeight="1" x14ac:dyDescent="0.25">
      <c r="A12" s="39" t="s">
        <v>19</v>
      </c>
      <c r="B12" s="46">
        <v>13795</v>
      </c>
      <c r="C12" s="46">
        <v>12999</v>
      </c>
      <c r="D12" s="46">
        <v>12237</v>
      </c>
      <c r="E12" s="46">
        <v>11703</v>
      </c>
      <c r="F12" s="46">
        <v>11467</v>
      </c>
      <c r="G12" s="46">
        <v>11189</v>
      </c>
      <c r="H12" s="46">
        <v>11016</v>
      </c>
      <c r="I12" s="46">
        <v>10874</v>
      </c>
      <c r="J12" s="194">
        <v>10949</v>
      </c>
      <c r="K12" s="194">
        <v>11179</v>
      </c>
      <c r="L12" s="71">
        <v>11648</v>
      </c>
      <c r="M12" s="88">
        <f t="shared" si="0"/>
        <v>469</v>
      </c>
      <c r="N12" s="89">
        <f t="shared" si="1"/>
        <v>4.1953663118346807E-2</v>
      </c>
      <c r="O12" s="90">
        <f t="shared" si="2"/>
        <v>459</v>
      </c>
      <c r="P12" s="124">
        <f t="shared" si="3"/>
        <v>4.1022432746447457E-2</v>
      </c>
      <c r="Q12" s="92">
        <f t="shared" si="4"/>
        <v>-2147</v>
      </c>
      <c r="R12" s="93">
        <f t="shared" si="5"/>
        <v>-0.15563610003624506</v>
      </c>
      <c r="S12" s="214"/>
      <c r="T12" s="62"/>
      <c r="U12" s="214"/>
      <c r="V12" s="62"/>
    </row>
    <row r="13" spans="1:22" ht="17.25" customHeight="1" x14ac:dyDescent="0.25">
      <c r="A13" s="39" t="s">
        <v>20</v>
      </c>
      <c r="B13" s="46">
        <v>20641</v>
      </c>
      <c r="C13" s="46">
        <v>19226</v>
      </c>
      <c r="D13" s="46">
        <v>18167</v>
      </c>
      <c r="E13" s="46">
        <v>17131</v>
      </c>
      <c r="F13" s="46">
        <v>16848</v>
      </c>
      <c r="G13" s="46">
        <v>16286</v>
      </c>
      <c r="H13" s="46">
        <v>16080</v>
      </c>
      <c r="I13" s="46">
        <v>15783</v>
      </c>
      <c r="J13" s="194">
        <v>15272</v>
      </c>
      <c r="K13" s="194">
        <v>15327</v>
      </c>
      <c r="L13" s="71">
        <v>15784</v>
      </c>
      <c r="M13" s="88">
        <f t="shared" si="0"/>
        <v>457</v>
      </c>
      <c r="N13" s="89">
        <f t="shared" si="1"/>
        <v>2.9816663404449661E-2</v>
      </c>
      <c r="O13" s="90">
        <f t="shared" si="2"/>
        <v>-502</v>
      </c>
      <c r="P13" s="124">
        <f t="shared" si="3"/>
        <v>-3.0824020631217031E-2</v>
      </c>
      <c r="Q13" s="92">
        <f t="shared" si="4"/>
        <v>-4857</v>
      </c>
      <c r="R13" s="93">
        <f t="shared" si="5"/>
        <v>-0.23530836684269174</v>
      </c>
      <c r="S13" s="214"/>
      <c r="T13" s="62"/>
      <c r="U13" s="214"/>
      <c r="V13" s="62"/>
    </row>
    <row r="14" spans="1:22" ht="17.25" customHeight="1" x14ac:dyDescent="0.25">
      <c r="A14" s="39" t="s">
        <v>21</v>
      </c>
      <c r="B14" s="46">
        <v>18292</v>
      </c>
      <c r="C14" s="46">
        <v>17113</v>
      </c>
      <c r="D14" s="46">
        <v>15982</v>
      </c>
      <c r="E14" s="46">
        <v>15198</v>
      </c>
      <c r="F14" s="46">
        <v>14973</v>
      </c>
      <c r="G14" s="46">
        <v>14976</v>
      </c>
      <c r="H14" s="46">
        <v>15026</v>
      </c>
      <c r="I14" s="46">
        <v>15130</v>
      </c>
      <c r="J14" s="194">
        <v>15201</v>
      </c>
      <c r="K14" s="194">
        <v>15465</v>
      </c>
      <c r="L14" s="71">
        <v>15962</v>
      </c>
      <c r="M14" s="88">
        <f t="shared" si="0"/>
        <v>497</v>
      </c>
      <c r="N14" s="89">
        <f t="shared" si="1"/>
        <v>3.2137083737471706E-2</v>
      </c>
      <c r="O14" s="90">
        <f t="shared" si="2"/>
        <v>986</v>
      </c>
      <c r="P14" s="124">
        <f t="shared" si="3"/>
        <v>6.5838675213675257E-2</v>
      </c>
      <c r="Q14" s="92">
        <f t="shared" si="4"/>
        <v>-2330</v>
      </c>
      <c r="R14" s="93">
        <f t="shared" si="5"/>
        <v>-0.1273780887819812</v>
      </c>
      <c r="S14" s="214"/>
      <c r="T14" s="62"/>
      <c r="U14" s="214"/>
      <c r="V14" s="62"/>
    </row>
    <row r="15" spans="1:22" ht="17.25" customHeight="1" x14ac:dyDescent="0.25">
      <c r="A15" s="39" t="s">
        <v>22</v>
      </c>
      <c r="B15" s="46">
        <v>18012</v>
      </c>
      <c r="C15" s="46">
        <v>17118</v>
      </c>
      <c r="D15" s="46">
        <v>16189</v>
      </c>
      <c r="E15" s="46">
        <v>15364</v>
      </c>
      <c r="F15" s="46">
        <v>15088</v>
      </c>
      <c r="G15" s="46">
        <v>14876</v>
      </c>
      <c r="H15" s="46">
        <v>14487</v>
      </c>
      <c r="I15" s="46">
        <v>14283</v>
      </c>
      <c r="J15" s="194">
        <v>14461</v>
      </c>
      <c r="K15" s="194">
        <v>14557</v>
      </c>
      <c r="L15" s="71">
        <v>15089</v>
      </c>
      <c r="M15" s="88">
        <f t="shared" si="0"/>
        <v>532</v>
      </c>
      <c r="N15" s="89">
        <f t="shared" si="1"/>
        <v>3.6545991619152396E-2</v>
      </c>
      <c r="O15" s="90">
        <f t="shared" si="2"/>
        <v>213</v>
      </c>
      <c r="P15" s="124">
        <f>L15/G15-1</f>
        <v>1.431836515192253E-2</v>
      </c>
      <c r="Q15" s="92">
        <f t="shared" si="4"/>
        <v>-2923</v>
      </c>
      <c r="R15" s="93">
        <f t="shared" si="5"/>
        <v>-0.16228070175438591</v>
      </c>
      <c r="S15" s="214"/>
      <c r="T15" s="62"/>
      <c r="U15" s="214"/>
      <c r="V15" s="62"/>
    </row>
    <row r="16" spans="1:22" ht="17.25" customHeight="1" x14ac:dyDescent="0.25">
      <c r="A16" s="39" t="s">
        <v>23</v>
      </c>
      <c r="B16" s="46">
        <v>39001</v>
      </c>
      <c r="C16" s="46">
        <v>36505</v>
      </c>
      <c r="D16" s="46">
        <v>33865</v>
      </c>
      <c r="E16" s="46">
        <v>31756</v>
      </c>
      <c r="F16" s="46">
        <v>30522</v>
      </c>
      <c r="G16" s="46">
        <v>29426</v>
      </c>
      <c r="H16" s="46">
        <v>28993</v>
      </c>
      <c r="I16" s="46">
        <v>28782</v>
      </c>
      <c r="J16" s="194">
        <v>28543</v>
      </c>
      <c r="K16" s="194">
        <v>28746</v>
      </c>
      <c r="L16" s="71">
        <v>29656</v>
      </c>
      <c r="M16" s="88">
        <f t="shared" si="0"/>
        <v>910</v>
      </c>
      <c r="N16" s="89">
        <f t="shared" si="1"/>
        <v>3.1656578306547001E-2</v>
      </c>
      <c r="O16" s="90">
        <f t="shared" si="2"/>
        <v>230</v>
      </c>
      <c r="P16" s="124">
        <f t="shared" si="3"/>
        <v>7.8162169509956581E-3</v>
      </c>
      <c r="Q16" s="92">
        <f t="shared" si="4"/>
        <v>-9345</v>
      </c>
      <c r="R16" s="93">
        <f t="shared" si="5"/>
        <v>-0.23960924078869772</v>
      </c>
      <c r="S16" s="214"/>
      <c r="T16" s="62"/>
      <c r="U16" s="214"/>
      <c r="V16" s="62"/>
    </row>
    <row r="17" spans="1:22" ht="17.25" customHeight="1" x14ac:dyDescent="0.25">
      <c r="A17" s="39" t="s">
        <v>24</v>
      </c>
      <c r="B17" s="46">
        <v>21757</v>
      </c>
      <c r="C17" s="46">
        <v>20571</v>
      </c>
      <c r="D17" s="46">
        <v>19514</v>
      </c>
      <c r="E17" s="46">
        <v>18770</v>
      </c>
      <c r="F17" s="46">
        <v>18329</v>
      </c>
      <c r="G17" s="46">
        <v>17745</v>
      </c>
      <c r="H17" s="46">
        <v>17606</v>
      </c>
      <c r="I17" s="46">
        <v>17449</v>
      </c>
      <c r="J17" s="194">
        <v>17547</v>
      </c>
      <c r="K17" s="194">
        <v>17610</v>
      </c>
      <c r="L17" s="71">
        <v>18081</v>
      </c>
      <c r="M17" s="88">
        <f t="shared" si="0"/>
        <v>471</v>
      </c>
      <c r="N17" s="89">
        <f t="shared" si="1"/>
        <v>2.6746166950596173E-2</v>
      </c>
      <c r="O17" s="90">
        <f t="shared" si="2"/>
        <v>336</v>
      </c>
      <c r="P17" s="124">
        <f t="shared" si="3"/>
        <v>1.8934911242603603E-2</v>
      </c>
      <c r="Q17" s="92">
        <f t="shared" si="4"/>
        <v>-3676</v>
      </c>
      <c r="R17" s="93">
        <f t="shared" si="5"/>
        <v>-0.16895711724962081</v>
      </c>
      <c r="S17" s="214"/>
      <c r="T17" s="62"/>
      <c r="U17" s="214"/>
      <c r="V17" s="62"/>
    </row>
    <row r="18" spans="1:22" ht="17.25" customHeight="1" x14ac:dyDescent="0.25">
      <c r="A18" s="39" t="s">
        <v>25</v>
      </c>
      <c r="B18" s="46">
        <v>21245</v>
      </c>
      <c r="C18" s="46">
        <v>19699</v>
      </c>
      <c r="D18" s="46">
        <v>18039</v>
      </c>
      <c r="E18" s="46">
        <v>16692</v>
      </c>
      <c r="F18" s="46">
        <v>16160</v>
      </c>
      <c r="G18" s="46">
        <v>16041</v>
      </c>
      <c r="H18" s="46">
        <v>15988</v>
      </c>
      <c r="I18" s="46">
        <v>15999</v>
      </c>
      <c r="J18" s="194">
        <v>16055</v>
      </c>
      <c r="K18" s="194">
        <v>16141</v>
      </c>
      <c r="L18" s="71">
        <v>16539</v>
      </c>
      <c r="M18" s="88">
        <f t="shared" si="0"/>
        <v>398</v>
      </c>
      <c r="N18" s="89">
        <f t="shared" si="1"/>
        <v>2.4657703983644197E-2</v>
      </c>
      <c r="O18" s="90">
        <f t="shared" si="2"/>
        <v>498</v>
      </c>
      <c r="P18" s="124">
        <f t="shared" si="3"/>
        <v>3.1045446044510872E-2</v>
      </c>
      <c r="Q18" s="92">
        <f t="shared" si="4"/>
        <v>-4706</v>
      </c>
      <c r="R18" s="93">
        <f t="shared" si="5"/>
        <v>-0.22151094375147096</v>
      </c>
      <c r="S18" s="214"/>
      <c r="T18" s="62"/>
      <c r="U18" s="214"/>
      <c r="V18" s="62"/>
    </row>
    <row r="19" spans="1:22" ht="17.25" customHeight="1" thickBot="1" x14ac:dyDescent="0.3">
      <c r="A19" s="38" t="s">
        <v>26</v>
      </c>
      <c r="B19" s="52">
        <v>44081</v>
      </c>
      <c r="C19" s="52">
        <v>41542</v>
      </c>
      <c r="D19" s="52">
        <v>38928</v>
      </c>
      <c r="E19" s="52">
        <v>36680</v>
      </c>
      <c r="F19" s="52">
        <v>34948</v>
      </c>
      <c r="G19" s="52">
        <v>33415</v>
      </c>
      <c r="H19" s="52">
        <v>32552</v>
      </c>
      <c r="I19" s="52">
        <v>32066</v>
      </c>
      <c r="J19" s="192">
        <v>31950</v>
      </c>
      <c r="K19" s="192">
        <v>32051</v>
      </c>
      <c r="L19" s="72">
        <v>32498</v>
      </c>
      <c r="M19" s="94">
        <f t="shared" si="0"/>
        <v>447</v>
      </c>
      <c r="N19" s="95">
        <f t="shared" si="1"/>
        <v>1.3946522729400002E-2</v>
      </c>
      <c r="O19" s="96">
        <f t="shared" si="2"/>
        <v>-917</v>
      </c>
      <c r="P19" s="127">
        <f t="shared" si="3"/>
        <v>-2.7442765225198285E-2</v>
      </c>
      <c r="Q19" s="98">
        <f t="shared" si="4"/>
        <v>-11583</v>
      </c>
      <c r="R19" s="99">
        <f t="shared" si="5"/>
        <v>-0.26276627118259566</v>
      </c>
      <c r="S19" s="214"/>
      <c r="T19" s="62"/>
      <c r="U19" s="214"/>
      <c r="V19" s="62"/>
    </row>
    <row r="20" spans="1:22" s="8" customFormat="1" ht="24.75" customHeight="1" x14ac:dyDescent="0.15">
      <c r="A20" s="328" t="s">
        <v>150</v>
      </c>
      <c r="B20" s="328"/>
      <c r="C20" s="328"/>
      <c r="D20" s="328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</row>
    <row r="22" spans="1:22" x14ac:dyDescent="0.25"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</row>
  </sheetData>
  <mergeCells count="7">
    <mergeCell ref="Q3:R3"/>
    <mergeCell ref="A20:R20"/>
    <mergeCell ref="A1:O1"/>
    <mergeCell ref="A3:A4"/>
    <mergeCell ref="B3:L3"/>
    <mergeCell ref="M3:N3"/>
    <mergeCell ref="O3:P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4"/>
  <sheetViews>
    <sheetView workbookViewId="0"/>
  </sheetViews>
  <sheetFormatPr defaultColWidth="9.140625" defaultRowHeight="15" x14ac:dyDescent="0.25"/>
  <cols>
    <col min="1" max="1" width="18" style="45" customWidth="1"/>
    <col min="2" max="12" width="6.7109375" style="45" customWidth="1"/>
    <col min="13" max="18" width="6.42578125" style="45" customWidth="1"/>
    <col min="19" max="16384" width="9.140625" style="45"/>
  </cols>
  <sheetData>
    <row r="1" spans="1:41" s="11" customFormat="1" ht="17.25" customHeight="1" x14ac:dyDescent="0.2">
      <c r="A1" s="25" t="s">
        <v>138</v>
      </c>
      <c r="B1" s="27"/>
      <c r="C1" s="27"/>
      <c r="D1" s="27"/>
      <c r="E1" s="18"/>
      <c r="F1" s="18"/>
      <c r="G1" s="18"/>
      <c r="H1" s="18"/>
      <c r="I1" s="18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</row>
    <row r="2" spans="1:41" ht="17.25" customHeight="1" thickBot="1" x14ac:dyDescent="0.3">
      <c r="A2" s="68" t="s">
        <v>77</v>
      </c>
      <c r="B2" s="42"/>
      <c r="C2" s="42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</row>
    <row r="3" spans="1:41" ht="24" customHeight="1" x14ac:dyDescent="0.25">
      <c r="A3" s="329" t="s">
        <v>74</v>
      </c>
      <c r="B3" s="331" t="s">
        <v>80</v>
      </c>
      <c r="C3" s="332"/>
      <c r="D3" s="332"/>
      <c r="E3" s="332"/>
      <c r="F3" s="332"/>
      <c r="G3" s="332"/>
      <c r="H3" s="332"/>
      <c r="I3" s="332"/>
      <c r="J3" s="332"/>
      <c r="K3" s="332"/>
      <c r="L3" s="333"/>
      <c r="M3" s="334" t="s">
        <v>133</v>
      </c>
      <c r="N3" s="335"/>
      <c r="O3" s="336" t="s">
        <v>134</v>
      </c>
      <c r="P3" s="335"/>
      <c r="Q3" s="336" t="s">
        <v>135</v>
      </c>
      <c r="R3" s="33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</row>
    <row r="4" spans="1:41" ht="17.25" customHeight="1" thickBot="1" x14ac:dyDescent="0.3">
      <c r="A4" s="330"/>
      <c r="B4" s="150" t="s">
        <v>5</v>
      </c>
      <c r="C4" s="150" t="s">
        <v>6</v>
      </c>
      <c r="D4" s="150" t="s">
        <v>7</v>
      </c>
      <c r="E4" s="150" t="s">
        <v>8</v>
      </c>
      <c r="F4" s="150" t="s">
        <v>9</v>
      </c>
      <c r="G4" s="150" t="s">
        <v>10</v>
      </c>
      <c r="H4" s="150" t="s">
        <v>11</v>
      </c>
      <c r="I4" s="151" t="s">
        <v>65</v>
      </c>
      <c r="J4" s="151" t="s">
        <v>73</v>
      </c>
      <c r="K4" s="187" t="s">
        <v>109</v>
      </c>
      <c r="L4" s="193" t="s">
        <v>132</v>
      </c>
      <c r="M4" s="153" t="s">
        <v>75</v>
      </c>
      <c r="N4" s="154" t="s">
        <v>76</v>
      </c>
      <c r="O4" s="155" t="s">
        <v>75</v>
      </c>
      <c r="P4" s="154" t="s">
        <v>76</v>
      </c>
      <c r="Q4" s="155" t="s">
        <v>75</v>
      </c>
      <c r="R4" s="166" t="s">
        <v>76</v>
      </c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</row>
    <row r="5" spans="1:41" ht="17.25" customHeight="1" x14ac:dyDescent="0.25">
      <c r="A5" s="37" t="s">
        <v>12</v>
      </c>
      <c r="B5" s="69">
        <v>94077</v>
      </c>
      <c r="C5" s="69">
        <v>88596</v>
      </c>
      <c r="D5" s="69">
        <v>84704</v>
      </c>
      <c r="E5" s="69">
        <v>83760</v>
      </c>
      <c r="F5" s="69">
        <v>83544</v>
      </c>
      <c r="G5" s="69">
        <v>82294</v>
      </c>
      <c r="H5" s="69">
        <v>81943</v>
      </c>
      <c r="I5" s="69">
        <v>82298</v>
      </c>
      <c r="J5" s="191">
        <v>82577</v>
      </c>
      <c r="K5" s="191">
        <v>85053</v>
      </c>
      <c r="L5" s="70">
        <v>87075</v>
      </c>
      <c r="M5" s="82">
        <f>L5-K5</f>
        <v>2022</v>
      </c>
      <c r="N5" s="83">
        <f>L5/K5-1</f>
        <v>2.3773411872597183E-2</v>
      </c>
      <c r="O5" s="84">
        <f>L5-G5</f>
        <v>4781</v>
      </c>
      <c r="P5" s="85">
        <f>L5/G5-1</f>
        <v>5.8096580552652766E-2</v>
      </c>
      <c r="Q5" s="86">
        <f>L5-B5</f>
        <v>-7002</v>
      </c>
      <c r="R5" s="87">
        <f>L5/B5-1</f>
        <v>-7.4428393762556166E-2</v>
      </c>
      <c r="S5" s="216"/>
      <c r="T5" s="217"/>
      <c r="U5" s="216"/>
      <c r="V5" s="217"/>
      <c r="W5" s="216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</row>
    <row r="6" spans="1:41" ht="17.25" customHeight="1" x14ac:dyDescent="0.25">
      <c r="A6" s="39" t="s">
        <v>13</v>
      </c>
      <c r="B6" s="46">
        <v>11295</v>
      </c>
      <c r="C6" s="46">
        <v>10494</v>
      </c>
      <c r="D6" s="46">
        <v>10089</v>
      </c>
      <c r="E6" s="46">
        <v>10123</v>
      </c>
      <c r="F6" s="46">
        <v>10312</v>
      </c>
      <c r="G6" s="46">
        <v>10769</v>
      </c>
      <c r="H6" s="46">
        <v>11369</v>
      </c>
      <c r="I6" s="46">
        <v>11439</v>
      </c>
      <c r="J6" s="194">
        <v>11399</v>
      </c>
      <c r="K6" s="194">
        <v>12359</v>
      </c>
      <c r="L6" s="71">
        <v>12657</v>
      </c>
      <c r="M6" s="88">
        <f t="shared" ref="M6:M19" si="0">L6-K6</f>
        <v>298</v>
      </c>
      <c r="N6" s="89">
        <f t="shared" ref="N6:N19" si="1">L6/K6-1</f>
        <v>2.4111983170159501E-2</v>
      </c>
      <c r="O6" s="90">
        <f t="shared" ref="O6:O19" si="2">L6-G6</f>
        <v>1888</v>
      </c>
      <c r="P6" s="91">
        <f t="shared" ref="P6:P19" si="3">L6/G6-1</f>
        <v>0.17531804252948269</v>
      </c>
      <c r="Q6" s="92">
        <f t="shared" ref="Q6:Q19" si="4">L6-B6</f>
        <v>1362</v>
      </c>
      <c r="R6" s="93">
        <f t="shared" ref="R6:R19" si="5">L6/B6-1</f>
        <v>0.12058432934926966</v>
      </c>
      <c r="S6" s="216"/>
      <c r="T6" s="217"/>
      <c r="U6" s="216"/>
      <c r="V6" s="217"/>
      <c r="W6" s="216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</row>
    <row r="7" spans="1:41" ht="17.25" customHeight="1" x14ac:dyDescent="0.25">
      <c r="A7" s="39" t="s">
        <v>14</v>
      </c>
      <c r="B7" s="46">
        <v>8631</v>
      </c>
      <c r="C7" s="46">
        <v>7960</v>
      </c>
      <c r="D7" s="46">
        <v>8001</v>
      </c>
      <c r="E7" s="46">
        <v>7991</v>
      </c>
      <c r="F7" s="46">
        <v>8037</v>
      </c>
      <c r="G7" s="46">
        <v>7541</v>
      </c>
      <c r="H7" s="46">
        <v>7557</v>
      </c>
      <c r="I7" s="46">
        <v>7804</v>
      </c>
      <c r="J7" s="194">
        <v>7868</v>
      </c>
      <c r="K7" s="194">
        <v>7915</v>
      </c>
      <c r="L7" s="71">
        <v>8229</v>
      </c>
      <c r="M7" s="88">
        <f t="shared" si="0"/>
        <v>314</v>
      </c>
      <c r="N7" s="89">
        <f t="shared" si="1"/>
        <v>3.9671509791534998E-2</v>
      </c>
      <c r="O7" s="90">
        <f t="shared" si="2"/>
        <v>688</v>
      </c>
      <c r="P7" s="91">
        <f t="shared" si="3"/>
        <v>9.1234584272642971E-2</v>
      </c>
      <c r="Q7" s="92">
        <f t="shared" si="4"/>
        <v>-402</v>
      </c>
      <c r="R7" s="93">
        <f t="shared" si="5"/>
        <v>-4.6576294751477287E-2</v>
      </c>
      <c r="S7" s="216"/>
      <c r="T7" s="217"/>
      <c r="U7" s="216"/>
      <c r="V7" s="217"/>
      <c r="W7" s="216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</row>
    <row r="8" spans="1:41" ht="17.25" customHeight="1" x14ac:dyDescent="0.25">
      <c r="A8" s="39" t="s">
        <v>15</v>
      </c>
      <c r="B8" s="46">
        <v>5950</v>
      </c>
      <c r="C8" s="46">
        <v>5645</v>
      </c>
      <c r="D8" s="46">
        <v>5467</v>
      </c>
      <c r="E8" s="46">
        <v>5351</v>
      </c>
      <c r="F8" s="46">
        <v>5282</v>
      </c>
      <c r="G8" s="46">
        <v>5230</v>
      </c>
      <c r="H8" s="46">
        <v>5096</v>
      </c>
      <c r="I8" s="46">
        <v>5099</v>
      </c>
      <c r="J8" s="194">
        <v>5235</v>
      </c>
      <c r="K8" s="194">
        <v>5399</v>
      </c>
      <c r="L8" s="71">
        <v>5394</v>
      </c>
      <c r="M8" s="88">
        <f t="shared" si="0"/>
        <v>-5</v>
      </c>
      <c r="N8" s="89">
        <f t="shared" si="1"/>
        <v>-9.2609742544913498E-4</v>
      </c>
      <c r="O8" s="90">
        <f t="shared" si="2"/>
        <v>164</v>
      </c>
      <c r="P8" s="91">
        <f t="shared" si="3"/>
        <v>3.1357552581261938E-2</v>
      </c>
      <c r="Q8" s="92">
        <f t="shared" si="4"/>
        <v>-556</v>
      </c>
      <c r="R8" s="93">
        <f t="shared" si="5"/>
        <v>-9.3445378151260527E-2</v>
      </c>
      <c r="S8" s="216"/>
      <c r="T8" s="217"/>
      <c r="U8" s="216"/>
      <c r="V8" s="217"/>
      <c r="W8" s="216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</row>
    <row r="9" spans="1:41" ht="17.25" customHeight="1" x14ac:dyDescent="0.25">
      <c r="A9" s="39" t="s">
        <v>16</v>
      </c>
      <c r="B9" s="46">
        <v>4806</v>
      </c>
      <c r="C9" s="46">
        <v>4561</v>
      </c>
      <c r="D9" s="46">
        <v>4296</v>
      </c>
      <c r="E9" s="46">
        <v>4291</v>
      </c>
      <c r="F9" s="46">
        <v>4505</v>
      </c>
      <c r="G9" s="46">
        <v>4280</v>
      </c>
      <c r="H9" s="46">
        <v>4506</v>
      </c>
      <c r="I9" s="46">
        <v>4464</v>
      </c>
      <c r="J9" s="194">
        <v>4539</v>
      </c>
      <c r="K9" s="194">
        <v>4667</v>
      </c>
      <c r="L9" s="71">
        <v>4801</v>
      </c>
      <c r="M9" s="88">
        <f t="shared" si="0"/>
        <v>134</v>
      </c>
      <c r="N9" s="89">
        <f t="shared" si="1"/>
        <v>2.8712234840368556E-2</v>
      </c>
      <c r="O9" s="90">
        <f t="shared" si="2"/>
        <v>521</v>
      </c>
      <c r="P9" s="91">
        <f t="shared" si="3"/>
        <v>0.12172897196261689</v>
      </c>
      <c r="Q9" s="92">
        <f t="shared" si="4"/>
        <v>-5</v>
      </c>
      <c r="R9" s="93">
        <f t="shared" si="5"/>
        <v>-1.0403662089055743E-3</v>
      </c>
      <c r="S9" s="216"/>
      <c r="T9" s="217"/>
      <c r="U9" s="216"/>
      <c r="V9" s="217"/>
      <c r="W9" s="216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</row>
    <row r="10" spans="1:41" ht="17.25" customHeight="1" x14ac:dyDescent="0.25">
      <c r="A10" s="39" t="s">
        <v>17</v>
      </c>
      <c r="B10" s="46">
        <v>3038</v>
      </c>
      <c r="C10" s="46">
        <v>2678</v>
      </c>
      <c r="D10" s="46">
        <v>2343</v>
      </c>
      <c r="E10" s="46">
        <v>2400</v>
      </c>
      <c r="F10" s="46">
        <v>2230</v>
      </c>
      <c r="G10" s="46">
        <v>2221</v>
      </c>
      <c r="H10" s="46">
        <v>2299</v>
      </c>
      <c r="I10" s="46">
        <v>2265</v>
      </c>
      <c r="J10" s="194">
        <v>2070</v>
      </c>
      <c r="K10" s="194">
        <v>2261</v>
      </c>
      <c r="L10" s="71">
        <v>2142</v>
      </c>
      <c r="M10" s="88">
        <f t="shared" si="0"/>
        <v>-119</v>
      </c>
      <c r="N10" s="89">
        <f t="shared" si="1"/>
        <v>-5.2631578947368474E-2</v>
      </c>
      <c r="O10" s="90">
        <f t="shared" si="2"/>
        <v>-79</v>
      </c>
      <c r="P10" s="91">
        <f t="shared" si="3"/>
        <v>-3.556956325979288E-2</v>
      </c>
      <c r="Q10" s="92">
        <f t="shared" si="4"/>
        <v>-896</v>
      </c>
      <c r="R10" s="93">
        <f t="shared" si="5"/>
        <v>-0.29493087557603692</v>
      </c>
      <c r="S10" s="216"/>
      <c r="T10" s="217"/>
      <c r="U10" s="216"/>
      <c r="V10" s="217"/>
      <c r="W10" s="216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</row>
    <row r="11" spans="1:41" ht="17.25" customHeight="1" x14ac:dyDescent="0.25">
      <c r="A11" s="39" t="s">
        <v>18</v>
      </c>
      <c r="B11" s="46">
        <v>8671</v>
      </c>
      <c r="C11" s="46">
        <v>8233</v>
      </c>
      <c r="D11" s="46">
        <v>7663</v>
      </c>
      <c r="E11" s="46">
        <v>7503</v>
      </c>
      <c r="F11" s="46">
        <v>7237</v>
      </c>
      <c r="G11" s="46">
        <v>7274</v>
      </c>
      <c r="H11" s="46">
        <v>7241</v>
      </c>
      <c r="I11" s="46">
        <v>7114</v>
      </c>
      <c r="J11" s="194">
        <v>7180</v>
      </c>
      <c r="K11" s="194">
        <v>7325</v>
      </c>
      <c r="L11" s="71">
        <v>7452</v>
      </c>
      <c r="M11" s="88">
        <f t="shared" si="0"/>
        <v>127</v>
      </c>
      <c r="N11" s="89">
        <f t="shared" si="1"/>
        <v>1.7337883959044342E-2</v>
      </c>
      <c r="O11" s="90">
        <f t="shared" si="2"/>
        <v>178</v>
      </c>
      <c r="P11" s="91">
        <f t="shared" si="3"/>
        <v>2.4470717624415661E-2</v>
      </c>
      <c r="Q11" s="92">
        <f t="shared" si="4"/>
        <v>-1219</v>
      </c>
      <c r="R11" s="93">
        <f t="shared" si="5"/>
        <v>-0.14058355437665782</v>
      </c>
      <c r="S11" s="216"/>
      <c r="T11" s="217"/>
      <c r="U11" s="216"/>
      <c r="V11" s="217"/>
      <c r="W11" s="216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</row>
    <row r="12" spans="1:41" ht="17.25" customHeight="1" x14ac:dyDescent="0.25">
      <c r="A12" s="39" t="s">
        <v>19</v>
      </c>
      <c r="B12" s="46">
        <v>3763</v>
      </c>
      <c r="C12" s="46">
        <v>3660</v>
      </c>
      <c r="D12" s="46">
        <v>3565</v>
      </c>
      <c r="E12" s="46">
        <v>3332</v>
      </c>
      <c r="F12" s="46">
        <v>3378</v>
      </c>
      <c r="G12" s="46">
        <v>3356</v>
      </c>
      <c r="H12" s="46">
        <v>3263</v>
      </c>
      <c r="I12" s="46">
        <v>3233</v>
      </c>
      <c r="J12" s="194">
        <v>3406</v>
      </c>
      <c r="K12" s="194">
        <v>3442</v>
      </c>
      <c r="L12" s="71">
        <v>3596</v>
      </c>
      <c r="M12" s="88">
        <f t="shared" si="0"/>
        <v>154</v>
      </c>
      <c r="N12" s="89">
        <f t="shared" si="1"/>
        <v>4.4741429401510713E-2</v>
      </c>
      <c r="O12" s="90">
        <f t="shared" si="2"/>
        <v>240</v>
      </c>
      <c r="P12" s="91">
        <f t="shared" si="3"/>
        <v>7.151370679380209E-2</v>
      </c>
      <c r="Q12" s="92">
        <f t="shared" si="4"/>
        <v>-167</v>
      </c>
      <c r="R12" s="93">
        <f t="shared" si="5"/>
        <v>-4.437948445389317E-2</v>
      </c>
      <c r="S12" s="216"/>
      <c r="T12" s="217"/>
      <c r="U12" s="216"/>
      <c r="V12" s="217"/>
      <c r="W12" s="216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</row>
    <row r="13" spans="1:41" ht="17.25" customHeight="1" x14ac:dyDescent="0.25">
      <c r="A13" s="39" t="s">
        <v>20</v>
      </c>
      <c r="B13" s="46">
        <v>5286</v>
      </c>
      <c r="C13" s="46">
        <v>5151</v>
      </c>
      <c r="D13" s="46">
        <v>4895</v>
      </c>
      <c r="E13" s="46">
        <v>4826</v>
      </c>
      <c r="F13" s="46">
        <v>4873</v>
      </c>
      <c r="G13" s="46">
        <v>4617</v>
      </c>
      <c r="H13" s="46">
        <v>4620</v>
      </c>
      <c r="I13" s="46">
        <v>4433</v>
      </c>
      <c r="J13" s="194">
        <v>4254</v>
      </c>
      <c r="K13" s="194">
        <v>4547</v>
      </c>
      <c r="L13" s="71">
        <v>4704</v>
      </c>
      <c r="M13" s="88">
        <f t="shared" si="0"/>
        <v>157</v>
      </c>
      <c r="N13" s="89">
        <f t="shared" si="1"/>
        <v>3.4528260391466947E-2</v>
      </c>
      <c r="O13" s="90">
        <f t="shared" si="2"/>
        <v>87</v>
      </c>
      <c r="P13" s="91">
        <f t="shared" si="3"/>
        <v>1.8843404808317032E-2</v>
      </c>
      <c r="Q13" s="92">
        <f t="shared" si="4"/>
        <v>-582</v>
      </c>
      <c r="R13" s="93">
        <f t="shared" si="5"/>
        <v>-0.11010215664018164</v>
      </c>
      <c r="S13" s="216"/>
      <c r="T13" s="217"/>
      <c r="U13" s="216"/>
      <c r="V13" s="217"/>
      <c r="W13" s="216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</row>
    <row r="14" spans="1:41" ht="17.25" customHeight="1" x14ac:dyDescent="0.25">
      <c r="A14" s="39" t="s">
        <v>21</v>
      </c>
      <c r="B14" s="46">
        <v>4872</v>
      </c>
      <c r="C14" s="46">
        <v>4504</v>
      </c>
      <c r="D14" s="46">
        <v>4225</v>
      </c>
      <c r="E14" s="46">
        <v>4214</v>
      </c>
      <c r="F14" s="46">
        <v>4360</v>
      </c>
      <c r="G14" s="46">
        <v>4448</v>
      </c>
      <c r="H14" s="46">
        <v>4297</v>
      </c>
      <c r="I14" s="46">
        <v>4455</v>
      </c>
      <c r="J14" s="194">
        <v>4382</v>
      </c>
      <c r="K14" s="194">
        <v>4682</v>
      </c>
      <c r="L14" s="71">
        <v>4698</v>
      </c>
      <c r="M14" s="88">
        <f t="shared" si="0"/>
        <v>16</v>
      </c>
      <c r="N14" s="89">
        <f t="shared" si="1"/>
        <v>3.4173430158053186E-3</v>
      </c>
      <c r="O14" s="90">
        <f t="shared" si="2"/>
        <v>250</v>
      </c>
      <c r="P14" s="91">
        <f t="shared" si="3"/>
        <v>5.620503597122295E-2</v>
      </c>
      <c r="Q14" s="92">
        <f t="shared" si="4"/>
        <v>-174</v>
      </c>
      <c r="R14" s="93">
        <f t="shared" si="5"/>
        <v>-3.5714285714285698E-2</v>
      </c>
      <c r="S14" s="216"/>
      <c r="T14" s="217"/>
      <c r="U14" s="216"/>
      <c r="V14" s="217"/>
      <c r="W14" s="216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</row>
    <row r="15" spans="1:41" ht="17.25" customHeight="1" x14ac:dyDescent="0.25">
      <c r="A15" s="39" t="s">
        <v>22</v>
      </c>
      <c r="B15" s="46">
        <v>4593</v>
      </c>
      <c r="C15" s="46">
        <v>4506</v>
      </c>
      <c r="D15" s="46">
        <v>4321</v>
      </c>
      <c r="E15" s="46">
        <v>4254</v>
      </c>
      <c r="F15" s="46">
        <v>4299</v>
      </c>
      <c r="G15" s="46">
        <v>4154</v>
      </c>
      <c r="H15" s="46">
        <v>4085</v>
      </c>
      <c r="I15" s="46">
        <v>4122</v>
      </c>
      <c r="J15" s="194">
        <v>4301</v>
      </c>
      <c r="K15" s="194">
        <v>4272</v>
      </c>
      <c r="L15" s="71">
        <v>4564</v>
      </c>
      <c r="M15" s="88">
        <f t="shared" si="0"/>
        <v>292</v>
      </c>
      <c r="N15" s="89">
        <f t="shared" si="1"/>
        <v>6.8352059925093522E-2</v>
      </c>
      <c r="O15" s="90">
        <f t="shared" si="2"/>
        <v>410</v>
      </c>
      <c r="P15" s="91">
        <f t="shared" si="3"/>
        <v>9.8700048146364905E-2</v>
      </c>
      <c r="Q15" s="92">
        <f t="shared" si="4"/>
        <v>-29</v>
      </c>
      <c r="R15" s="93">
        <f t="shared" si="5"/>
        <v>-6.3139560200304867E-3</v>
      </c>
      <c r="S15" s="216"/>
      <c r="T15" s="217"/>
      <c r="U15" s="216"/>
      <c r="V15" s="217"/>
      <c r="W15" s="216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</row>
    <row r="16" spans="1:41" ht="17.25" customHeight="1" x14ac:dyDescent="0.25">
      <c r="A16" s="39" t="s">
        <v>23</v>
      </c>
      <c r="B16" s="46">
        <v>10290</v>
      </c>
      <c r="C16" s="46">
        <v>9585</v>
      </c>
      <c r="D16" s="46">
        <v>9076</v>
      </c>
      <c r="E16" s="46">
        <v>9155</v>
      </c>
      <c r="F16" s="46">
        <v>9076</v>
      </c>
      <c r="G16" s="46">
        <v>8876</v>
      </c>
      <c r="H16" s="46">
        <v>8649</v>
      </c>
      <c r="I16" s="46">
        <v>8707</v>
      </c>
      <c r="J16" s="194">
        <v>8763</v>
      </c>
      <c r="K16" s="194">
        <v>8881</v>
      </c>
      <c r="L16" s="71">
        <v>9160</v>
      </c>
      <c r="M16" s="88">
        <f t="shared" si="0"/>
        <v>279</v>
      </c>
      <c r="N16" s="89">
        <f t="shared" si="1"/>
        <v>3.141538115077136E-2</v>
      </c>
      <c r="O16" s="90">
        <f t="shared" si="2"/>
        <v>284</v>
      </c>
      <c r="P16" s="91">
        <f t="shared" si="3"/>
        <v>3.199639477242E-2</v>
      </c>
      <c r="Q16" s="92">
        <f t="shared" si="4"/>
        <v>-1130</v>
      </c>
      <c r="R16" s="93">
        <f t="shared" si="5"/>
        <v>-0.10981535471331394</v>
      </c>
      <c r="S16" s="216"/>
      <c r="T16" s="217"/>
      <c r="U16" s="216"/>
      <c r="V16" s="217"/>
      <c r="W16" s="216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</row>
    <row r="17" spans="1:41" ht="17.25" customHeight="1" x14ac:dyDescent="0.25">
      <c r="A17" s="39" t="s">
        <v>24</v>
      </c>
      <c r="B17" s="46">
        <v>5814</v>
      </c>
      <c r="C17" s="46">
        <v>5525</v>
      </c>
      <c r="D17" s="46">
        <v>5383</v>
      </c>
      <c r="E17" s="46">
        <v>5412</v>
      </c>
      <c r="F17" s="46">
        <v>5350</v>
      </c>
      <c r="G17" s="46">
        <v>5060</v>
      </c>
      <c r="H17" s="46">
        <v>5117</v>
      </c>
      <c r="I17" s="46">
        <v>5112</v>
      </c>
      <c r="J17" s="194">
        <v>5186</v>
      </c>
      <c r="K17" s="194">
        <v>5136</v>
      </c>
      <c r="L17" s="71">
        <v>5319</v>
      </c>
      <c r="M17" s="88">
        <f t="shared" si="0"/>
        <v>183</v>
      </c>
      <c r="N17" s="89">
        <f t="shared" si="1"/>
        <v>3.5630841121495394E-2</v>
      </c>
      <c r="O17" s="90">
        <f t="shared" si="2"/>
        <v>259</v>
      </c>
      <c r="P17" s="91">
        <f t="shared" si="3"/>
        <v>5.118577075098818E-2</v>
      </c>
      <c r="Q17" s="92">
        <f t="shared" si="4"/>
        <v>-495</v>
      </c>
      <c r="R17" s="93">
        <f t="shared" si="5"/>
        <v>-8.51393188854489E-2</v>
      </c>
      <c r="S17" s="216"/>
      <c r="T17" s="217"/>
      <c r="U17" s="216"/>
      <c r="V17" s="217"/>
      <c r="W17" s="216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</row>
    <row r="18" spans="1:41" ht="17.25" customHeight="1" x14ac:dyDescent="0.25">
      <c r="A18" s="39" t="s">
        <v>25</v>
      </c>
      <c r="B18" s="46">
        <v>5294</v>
      </c>
      <c r="C18" s="46">
        <v>4889</v>
      </c>
      <c r="D18" s="46">
        <v>4690</v>
      </c>
      <c r="E18" s="46">
        <v>4563</v>
      </c>
      <c r="F18" s="46">
        <v>4689</v>
      </c>
      <c r="G18" s="46">
        <v>4608</v>
      </c>
      <c r="H18" s="46">
        <v>4482</v>
      </c>
      <c r="I18" s="46">
        <v>4525</v>
      </c>
      <c r="J18" s="194">
        <v>4594</v>
      </c>
      <c r="K18" s="194">
        <v>4568</v>
      </c>
      <c r="L18" s="71">
        <v>4767</v>
      </c>
      <c r="M18" s="88">
        <f t="shared" si="0"/>
        <v>199</v>
      </c>
      <c r="N18" s="89">
        <f t="shared" si="1"/>
        <v>4.3563922942206679E-2</v>
      </c>
      <c r="O18" s="90">
        <f t="shared" si="2"/>
        <v>159</v>
      </c>
      <c r="P18" s="91">
        <f t="shared" si="3"/>
        <v>3.4505208333333259E-2</v>
      </c>
      <c r="Q18" s="92">
        <f t="shared" si="4"/>
        <v>-527</v>
      </c>
      <c r="R18" s="93">
        <f t="shared" si="5"/>
        <v>-9.9546656592368721E-2</v>
      </c>
      <c r="S18" s="216"/>
      <c r="T18" s="217"/>
      <c r="U18" s="216"/>
      <c r="V18" s="217"/>
      <c r="W18" s="216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</row>
    <row r="19" spans="1:41" ht="17.25" customHeight="1" thickBot="1" x14ac:dyDescent="0.3">
      <c r="A19" s="38" t="s">
        <v>26</v>
      </c>
      <c r="B19" s="52">
        <v>11774</v>
      </c>
      <c r="C19" s="52">
        <v>11205</v>
      </c>
      <c r="D19" s="52">
        <v>10690</v>
      </c>
      <c r="E19" s="52">
        <v>10345</v>
      </c>
      <c r="F19" s="52">
        <v>9916</v>
      </c>
      <c r="G19" s="52">
        <v>9860</v>
      </c>
      <c r="H19" s="52">
        <v>9362</v>
      </c>
      <c r="I19" s="52">
        <v>9526</v>
      </c>
      <c r="J19" s="192">
        <v>9400</v>
      </c>
      <c r="K19" s="192">
        <v>9599</v>
      </c>
      <c r="L19" s="72">
        <v>9592</v>
      </c>
      <c r="M19" s="94">
        <f t="shared" si="0"/>
        <v>-7</v>
      </c>
      <c r="N19" s="95">
        <f t="shared" si="1"/>
        <v>-7.2924262944051854E-4</v>
      </c>
      <c r="O19" s="96">
        <f t="shared" si="2"/>
        <v>-268</v>
      </c>
      <c r="P19" s="97">
        <f t="shared" si="3"/>
        <v>-2.7180527383367181E-2</v>
      </c>
      <c r="Q19" s="98">
        <f t="shared" si="4"/>
        <v>-2182</v>
      </c>
      <c r="R19" s="99">
        <f t="shared" si="5"/>
        <v>-0.1853235943604552</v>
      </c>
      <c r="S19" s="216"/>
      <c r="T19" s="217"/>
      <c r="U19" s="216"/>
      <c r="V19" s="217"/>
      <c r="W19" s="216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</row>
    <row r="20" spans="1:41" s="8" customFormat="1" ht="24.75" customHeight="1" x14ac:dyDescent="0.25">
      <c r="A20" s="328" t="s">
        <v>150</v>
      </c>
      <c r="B20" s="328"/>
      <c r="C20" s="328"/>
      <c r="D20" s="328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7"/>
      <c r="AM20" s="107"/>
      <c r="AN20" s="107"/>
      <c r="AO20" s="108"/>
    </row>
    <row r="21" spans="1:4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41" x14ac:dyDescent="0.25">
      <c r="A22" s="9"/>
      <c r="B22" s="299"/>
      <c r="C22" s="299"/>
      <c r="D22" s="299"/>
      <c r="E22" s="299"/>
      <c r="F22" s="299"/>
      <c r="G22" s="299"/>
      <c r="H22" s="299"/>
      <c r="I22" s="299"/>
      <c r="J22" s="299"/>
      <c r="K22" s="299"/>
      <c r="L22" s="299"/>
      <c r="M22" s="9"/>
      <c r="N22" s="9"/>
    </row>
    <row r="23" spans="1:4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4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</sheetData>
  <mergeCells count="6">
    <mergeCell ref="A20:R20"/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workbookViewId="0"/>
  </sheetViews>
  <sheetFormatPr defaultColWidth="9.140625" defaultRowHeight="15" x14ac:dyDescent="0.25"/>
  <cols>
    <col min="1" max="1" width="18" style="45" customWidth="1"/>
    <col min="2" max="12" width="6.7109375" style="45" customWidth="1"/>
    <col min="13" max="18" width="6.42578125" style="45" customWidth="1"/>
    <col min="19" max="16384" width="9.140625" style="45"/>
  </cols>
  <sheetData>
    <row r="1" spans="1:23" s="11" customFormat="1" ht="17.25" customHeight="1" x14ac:dyDescent="0.2">
      <c r="A1" s="25" t="s">
        <v>139</v>
      </c>
      <c r="B1" s="27"/>
      <c r="C1" s="27"/>
      <c r="D1" s="27"/>
      <c r="E1" s="18"/>
      <c r="F1" s="18"/>
      <c r="G1" s="18"/>
      <c r="H1" s="18"/>
      <c r="I1" s="18"/>
      <c r="P1" s="116"/>
    </row>
    <row r="2" spans="1:23" ht="17.25" customHeight="1" thickBot="1" x14ac:dyDescent="0.3">
      <c r="A2" s="68" t="s">
        <v>77</v>
      </c>
      <c r="B2" s="42"/>
      <c r="C2" s="42"/>
    </row>
    <row r="3" spans="1:23" ht="24" customHeight="1" x14ac:dyDescent="0.25">
      <c r="A3" s="329" t="s">
        <v>74</v>
      </c>
      <c r="B3" s="331" t="s">
        <v>80</v>
      </c>
      <c r="C3" s="332"/>
      <c r="D3" s="332"/>
      <c r="E3" s="332"/>
      <c r="F3" s="332"/>
      <c r="G3" s="332"/>
      <c r="H3" s="332"/>
      <c r="I3" s="332"/>
      <c r="J3" s="332"/>
      <c r="K3" s="332"/>
      <c r="L3" s="333"/>
      <c r="M3" s="339" t="s">
        <v>123</v>
      </c>
      <c r="N3" s="340"/>
      <c r="O3" s="341" t="s">
        <v>124</v>
      </c>
      <c r="P3" s="342"/>
      <c r="Q3" s="335" t="s">
        <v>125</v>
      </c>
      <c r="R3" s="343"/>
    </row>
    <row r="4" spans="1:23" ht="17.25" customHeight="1" thickBot="1" x14ac:dyDescent="0.3">
      <c r="A4" s="330"/>
      <c r="B4" s="150" t="s">
        <v>4</v>
      </c>
      <c r="C4" s="150" t="s">
        <v>5</v>
      </c>
      <c r="D4" s="150" t="s">
        <v>6</v>
      </c>
      <c r="E4" s="150" t="s">
        <v>7</v>
      </c>
      <c r="F4" s="150" t="s">
        <v>8</v>
      </c>
      <c r="G4" s="150" t="s">
        <v>9</v>
      </c>
      <c r="H4" s="150" t="s">
        <v>10</v>
      </c>
      <c r="I4" s="151" t="s">
        <v>11</v>
      </c>
      <c r="J4" s="151" t="s">
        <v>65</v>
      </c>
      <c r="K4" s="187" t="s">
        <v>73</v>
      </c>
      <c r="L4" s="193" t="s">
        <v>109</v>
      </c>
      <c r="M4" s="153" t="s">
        <v>75</v>
      </c>
      <c r="N4" s="154" t="s">
        <v>76</v>
      </c>
      <c r="O4" s="155" t="s">
        <v>75</v>
      </c>
      <c r="P4" s="154" t="s">
        <v>76</v>
      </c>
      <c r="Q4" s="155" t="s">
        <v>75</v>
      </c>
      <c r="R4" s="166" t="s">
        <v>76</v>
      </c>
    </row>
    <row r="5" spans="1:23" ht="17.25" customHeight="1" x14ac:dyDescent="0.25">
      <c r="A5" s="37" t="s">
        <v>12</v>
      </c>
      <c r="B5" s="69">
        <v>80255</v>
      </c>
      <c r="C5" s="69">
        <v>76531</v>
      </c>
      <c r="D5" s="69">
        <v>75113</v>
      </c>
      <c r="E5" s="69">
        <v>71616</v>
      </c>
      <c r="F5" s="69">
        <v>63770</v>
      </c>
      <c r="G5" s="69">
        <v>59693</v>
      </c>
      <c r="H5" s="69">
        <v>55167</v>
      </c>
      <c r="I5" s="69">
        <v>55412</v>
      </c>
      <c r="J5" s="191">
        <v>55186</v>
      </c>
      <c r="K5" s="191">
        <v>55862</v>
      </c>
      <c r="L5" s="70">
        <v>60389</v>
      </c>
      <c r="M5" s="82">
        <f>L5-K5</f>
        <v>4527</v>
      </c>
      <c r="N5" s="83">
        <f>L5/K5-1</f>
        <v>8.1038988937023326E-2</v>
      </c>
      <c r="O5" s="84">
        <f>L5-G5</f>
        <v>696</v>
      </c>
      <c r="P5" s="85">
        <f>L5/G5-1</f>
        <v>1.1659658586433919E-2</v>
      </c>
      <c r="Q5" s="86">
        <f>L5-B5</f>
        <v>-19866</v>
      </c>
      <c r="R5" s="87">
        <f>L5/B5-1</f>
        <v>-0.24753597906672486</v>
      </c>
      <c r="S5"/>
      <c r="T5"/>
      <c r="U5"/>
      <c r="V5"/>
      <c r="W5"/>
    </row>
    <row r="6" spans="1:23" ht="17.25" customHeight="1" x14ac:dyDescent="0.25">
      <c r="A6" s="39" t="s">
        <v>13</v>
      </c>
      <c r="B6" s="46">
        <v>9257</v>
      </c>
      <c r="C6" s="46">
        <v>8546</v>
      </c>
      <c r="D6" s="46">
        <v>8347</v>
      </c>
      <c r="E6" s="46">
        <v>7934</v>
      </c>
      <c r="F6" s="46">
        <v>7250</v>
      </c>
      <c r="G6" s="46">
        <v>6908</v>
      </c>
      <c r="H6" s="46">
        <v>6491</v>
      </c>
      <c r="I6" s="46">
        <v>6594</v>
      </c>
      <c r="J6" s="194">
        <v>6899</v>
      </c>
      <c r="K6" s="194">
        <v>7394</v>
      </c>
      <c r="L6" s="71">
        <v>8429</v>
      </c>
      <c r="M6" s="88">
        <f t="shared" ref="M6:M19" si="0">L6-K6</f>
        <v>1035</v>
      </c>
      <c r="N6" s="89">
        <f t="shared" ref="N6:N19" si="1">L6/K6-1</f>
        <v>0.139978360833108</v>
      </c>
      <c r="O6" s="90">
        <f t="shared" ref="O6:O19" si="2">L6-G6</f>
        <v>1521</v>
      </c>
      <c r="P6" s="91">
        <f t="shared" ref="P6:P19" si="3">L6/G6-1</f>
        <v>0.22017950202663572</v>
      </c>
      <c r="Q6" s="92">
        <f t="shared" ref="Q6:Q19" si="4">L6-B6</f>
        <v>-828</v>
      </c>
      <c r="R6" s="93">
        <f t="shared" ref="R6:R19" si="5">L6/B6-1</f>
        <v>-8.944582478124663E-2</v>
      </c>
      <c r="S6"/>
      <c r="T6"/>
      <c r="U6"/>
      <c r="V6"/>
      <c r="W6"/>
    </row>
    <row r="7" spans="1:23" ht="17.25" customHeight="1" x14ac:dyDescent="0.25">
      <c r="A7" s="39" t="s">
        <v>14</v>
      </c>
      <c r="B7" s="46">
        <v>7260</v>
      </c>
      <c r="C7" s="46">
        <v>6873</v>
      </c>
      <c r="D7" s="46">
        <v>6688</v>
      </c>
      <c r="E7" s="46">
        <v>6512</v>
      </c>
      <c r="F7" s="46">
        <v>5986</v>
      </c>
      <c r="G7" s="46">
        <v>5827</v>
      </c>
      <c r="H7" s="46">
        <v>5227</v>
      </c>
      <c r="I7" s="46">
        <v>5420</v>
      </c>
      <c r="J7" s="194">
        <v>5171</v>
      </c>
      <c r="K7" s="194">
        <v>5117</v>
      </c>
      <c r="L7" s="71">
        <v>5523</v>
      </c>
      <c r="M7" s="88">
        <f t="shared" si="0"/>
        <v>406</v>
      </c>
      <c r="N7" s="89">
        <f t="shared" si="1"/>
        <v>7.9343365253077947E-2</v>
      </c>
      <c r="O7" s="90">
        <f t="shared" si="2"/>
        <v>-304</v>
      </c>
      <c r="P7" s="91">
        <f t="shared" si="3"/>
        <v>-5.2170928436588326E-2</v>
      </c>
      <c r="Q7" s="92">
        <f t="shared" si="4"/>
        <v>-1737</v>
      </c>
      <c r="R7" s="93">
        <f t="shared" si="5"/>
        <v>-0.23925619834710743</v>
      </c>
      <c r="S7"/>
      <c r="T7"/>
      <c r="U7"/>
      <c r="V7"/>
      <c r="W7"/>
    </row>
    <row r="8" spans="1:23" ht="17.25" customHeight="1" x14ac:dyDescent="0.25">
      <c r="A8" s="39" t="s">
        <v>15</v>
      </c>
      <c r="B8" s="46">
        <v>5457</v>
      </c>
      <c r="C8" s="46">
        <v>5090</v>
      </c>
      <c r="D8" s="46">
        <v>5104</v>
      </c>
      <c r="E8" s="46">
        <v>4895</v>
      </c>
      <c r="F8" s="46">
        <v>4220</v>
      </c>
      <c r="G8" s="46">
        <v>3907</v>
      </c>
      <c r="H8" s="46">
        <v>3624</v>
      </c>
      <c r="I8" s="46">
        <v>3667</v>
      </c>
      <c r="J8" s="194">
        <v>3583</v>
      </c>
      <c r="K8" s="194">
        <v>3698</v>
      </c>
      <c r="L8" s="71">
        <v>4035</v>
      </c>
      <c r="M8" s="88">
        <f t="shared" si="0"/>
        <v>337</v>
      </c>
      <c r="N8" s="89">
        <f t="shared" si="1"/>
        <v>9.1130340724716152E-2</v>
      </c>
      <c r="O8" s="90">
        <f t="shared" si="2"/>
        <v>128</v>
      </c>
      <c r="P8" s="91">
        <f t="shared" si="3"/>
        <v>3.2761709751727652E-2</v>
      </c>
      <c r="Q8" s="92">
        <f t="shared" si="4"/>
        <v>-1422</v>
      </c>
      <c r="R8" s="93">
        <f t="shared" si="5"/>
        <v>-0.26058273776800445</v>
      </c>
      <c r="S8"/>
      <c r="T8"/>
      <c r="U8"/>
      <c r="V8"/>
      <c r="W8"/>
    </row>
    <row r="9" spans="1:23" ht="17.25" customHeight="1" x14ac:dyDescent="0.25">
      <c r="A9" s="39" t="s">
        <v>16</v>
      </c>
      <c r="B9" s="46">
        <v>4350</v>
      </c>
      <c r="C9" s="46">
        <v>3802</v>
      </c>
      <c r="D9" s="46">
        <v>3875</v>
      </c>
      <c r="E9" s="46">
        <v>3712</v>
      </c>
      <c r="F9" s="46">
        <v>3407</v>
      </c>
      <c r="G9" s="46">
        <v>3010</v>
      </c>
      <c r="H9" s="46">
        <v>2870</v>
      </c>
      <c r="I9" s="46">
        <v>2859</v>
      </c>
      <c r="J9" s="194">
        <v>3001</v>
      </c>
      <c r="K9" s="194">
        <v>3029</v>
      </c>
      <c r="L9" s="71">
        <v>3326</v>
      </c>
      <c r="M9" s="88">
        <f t="shared" si="0"/>
        <v>297</v>
      </c>
      <c r="N9" s="89">
        <f t="shared" si="1"/>
        <v>9.8052162429844936E-2</v>
      </c>
      <c r="O9" s="90">
        <f t="shared" si="2"/>
        <v>316</v>
      </c>
      <c r="P9" s="91">
        <f t="shared" si="3"/>
        <v>0.104983388704319</v>
      </c>
      <c r="Q9" s="92">
        <f t="shared" si="4"/>
        <v>-1024</v>
      </c>
      <c r="R9" s="93">
        <f t="shared" si="5"/>
        <v>-0.23540229885057473</v>
      </c>
      <c r="S9"/>
      <c r="T9"/>
      <c r="U9"/>
      <c r="V9"/>
      <c r="W9"/>
    </row>
    <row r="10" spans="1:23" ht="17.25" customHeight="1" x14ac:dyDescent="0.25">
      <c r="A10" s="39" t="s">
        <v>17</v>
      </c>
      <c r="B10" s="46">
        <v>1917</v>
      </c>
      <c r="C10" s="46">
        <v>1944</v>
      </c>
      <c r="D10" s="46">
        <v>1859</v>
      </c>
      <c r="E10" s="46">
        <v>1828</v>
      </c>
      <c r="F10" s="46">
        <v>1644</v>
      </c>
      <c r="G10" s="46">
        <v>1359</v>
      </c>
      <c r="H10" s="46">
        <v>1206</v>
      </c>
      <c r="I10" s="46">
        <v>1296</v>
      </c>
      <c r="J10" s="194">
        <v>1188</v>
      </c>
      <c r="K10" s="194">
        <v>1249</v>
      </c>
      <c r="L10" s="71">
        <v>1364</v>
      </c>
      <c r="M10" s="88">
        <f t="shared" si="0"/>
        <v>115</v>
      </c>
      <c r="N10" s="89">
        <f t="shared" si="1"/>
        <v>9.207365892714181E-2</v>
      </c>
      <c r="O10" s="90">
        <f t="shared" si="2"/>
        <v>5</v>
      </c>
      <c r="P10" s="91">
        <f t="shared" si="3"/>
        <v>3.679175864606421E-3</v>
      </c>
      <c r="Q10" s="92">
        <f t="shared" si="4"/>
        <v>-553</v>
      </c>
      <c r="R10" s="93">
        <f t="shared" si="5"/>
        <v>-0.28847157016171099</v>
      </c>
      <c r="S10"/>
      <c r="T10"/>
      <c r="U10"/>
      <c r="V10"/>
      <c r="W10"/>
    </row>
    <row r="11" spans="1:23" ht="17.25" customHeight="1" x14ac:dyDescent="0.25">
      <c r="A11" s="39" t="s">
        <v>18</v>
      </c>
      <c r="B11" s="46">
        <v>6122</v>
      </c>
      <c r="C11" s="46">
        <v>5881</v>
      </c>
      <c r="D11" s="46">
        <v>5495</v>
      </c>
      <c r="E11" s="46">
        <v>5300</v>
      </c>
      <c r="F11" s="46">
        <v>4637</v>
      </c>
      <c r="G11" s="46">
        <v>4216</v>
      </c>
      <c r="H11" s="46">
        <v>3952</v>
      </c>
      <c r="I11" s="46">
        <v>3989</v>
      </c>
      <c r="J11" s="194">
        <v>3944</v>
      </c>
      <c r="K11" s="194">
        <v>4125</v>
      </c>
      <c r="L11" s="71">
        <v>4441</v>
      </c>
      <c r="M11" s="88">
        <f t="shared" si="0"/>
        <v>316</v>
      </c>
      <c r="N11" s="89">
        <f t="shared" si="1"/>
        <v>7.6606060606060566E-2</v>
      </c>
      <c r="O11" s="90">
        <f t="shared" si="2"/>
        <v>225</v>
      </c>
      <c r="P11" s="91">
        <f t="shared" si="3"/>
        <v>5.3368121442125327E-2</v>
      </c>
      <c r="Q11" s="92">
        <f t="shared" si="4"/>
        <v>-1681</v>
      </c>
      <c r="R11" s="93">
        <f t="shared" si="5"/>
        <v>-0.27458346945442669</v>
      </c>
      <c r="S11"/>
      <c r="T11"/>
      <c r="U11"/>
      <c r="V11"/>
      <c r="W11"/>
    </row>
    <row r="12" spans="1:23" ht="17.25" customHeight="1" x14ac:dyDescent="0.25">
      <c r="A12" s="39" t="s">
        <v>19</v>
      </c>
      <c r="B12" s="46">
        <v>3212</v>
      </c>
      <c r="C12" s="46">
        <v>2849</v>
      </c>
      <c r="D12" s="46">
        <v>2619</v>
      </c>
      <c r="E12" s="46">
        <v>2458</v>
      </c>
      <c r="F12" s="46">
        <v>2328</v>
      </c>
      <c r="G12" s="46">
        <v>2199</v>
      </c>
      <c r="H12" s="46">
        <v>2047</v>
      </c>
      <c r="I12" s="46">
        <v>2019</v>
      </c>
      <c r="J12" s="194">
        <v>2118</v>
      </c>
      <c r="K12" s="194">
        <v>2087</v>
      </c>
      <c r="L12" s="71">
        <v>2255</v>
      </c>
      <c r="M12" s="88">
        <f t="shared" si="0"/>
        <v>168</v>
      </c>
      <c r="N12" s="89">
        <f t="shared" si="1"/>
        <v>8.0498322951605195E-2</v>
      </c>
      <c r="O12" s="90">
        <f t="shared" si="2"/>
        <v>56</v>
      </c>
      <c r="P12" s="91">
        <f t="shared" si="3"/>
        <v>2.5466120964074523E-2</v>
      </c>
      <c r="Q12" s="92">
        <f t="shared" si="4"/>
        <v>-957</v>
      </c>
      <c r="R12" s="93">
        <f t="shared" si="5"/>
        <v>-0.29794520547945202</v>
      </c>
      <c r="S12"/>
      <c r="T12"/>
      <c r="U12"/>
      <c r="V12"/>
      <c r="W12"/>
    </row>
    <row r="13" spans="1:23" ht="17.25" customHeight="1" x14ac:dyDescent="0.25">
      <c r="A13" s="39" t="s">
        <v>20</v>
      </c>
      <c r="B13" s="46">
        <v>4591</v>
      </c>
      <c r="C13" s="46">
        <v>4812</v>
      </c>
      <c r="D13" s="46">
        <v>4624</v>
      </c>
      <c r="E13" s="46">
        <v>4439</v>
      </c>
      <c r="F13" s="46">
        <v>3676</v>
      </c>
      <c r="G13" s="46">
        <v>3792</v>
      </c>
      <c r="H13" s="46">
        <v>3325</v>
      </c>
      <c r="I13" s="46">
        <v>3290</v>
      </c>
      <c r="J13" s="194">
        <v>3359</v>
      </c>
      <c r="K13" s="194">
        <v>3142</v>
      </c>
      <c r="L13" s="71">
        <v>3376</v>
      </c>
      <c r="M13" s="88">
        <f t="shared" si="0"/>
        <v>234</v>
      </c>
      <c r="N13" s="89">
        <f t="shared" si="1"/>
        <v>7.4474856779121579E-2</v>
      </c>
      <c r="O13" s="90">
        <f t="shared" si="2"/>
        <v>-416</v>
      </c>
      <c r="P13" s="91">
        <f t="shared" si="3"/>
        <v>-0.10970464135021096</v>
      </c>
      <c r="Q13" s="92">
        <f t="shared" si="4"/>
        <v>-1215</v>
      </c>
      <c r="R13" s="93">
        <f t="shared" si="5"/>
        <v>-0.26464822478762795</v>
      </c>
      <c r="S13"/>
      <c r="T13"/>
      <c r="U13"/>
      <c r="V13"/>
      <c r="W13"/>
    </row>
    <row r="14" spans="1:23" ht="17.25" customHeight="1" x14ac:dyDescent="0.25">
      <c r="A14" s="39" t="s">
        <v>21</v>
      </c>
      <c r="B14" s="46">
        <v>4148</v>
      </c>
      <c r="C14" s="46">
        <v>4059</v>
      </c>
      <c r="D14" s="46">
        <v>3978</v>
      </c>
      <c r="E14" s="46">
        <v>3873</v>
      </c>
      <c r="F14" s="46">
        <v>3449</v>
      </c>
      <c r="G14" s="46">
        <v>3096</v>
      </c>
      <c r="H14" s="46">
        <v>2908</v>
      </c>
      <c r="I14" s="46">
        <v>2975</v>
      </c>
      <c r="J14" s="194">
        <v>2982</v>
      </c>
      <c r="K14" s="194">
        <v>3025</v>
      </c>
      <c r="L14" s="71">
        <v>3226</v>
      </c>
      <c r="M14" s="88">
        <f t="shared" si="0"/>
        <v>201</v>
      </c>
      <c r="N14" s="89">
        <f t="shared" si="1"/>
        <v>6.644628099173544E-2</v>
      </c>
      <c r="O14" s="90">
        <f t="shared" si="2"/>
        <v>130</v>
      </c>
      <c r="P14" s="91">
        <f t="shared" si="3"/>
        <v>4.1989664082687339E-2</v>
      </c>
      <c r="Q14" s="92">
        <f t="shared" si="4"/>
        <v>-922</v>
      </c>
      <c r="R14" s="93">
        <f t="shared" si="5"/>
        <v>-0.22227579556412724</v>
      </c>
      <c r="S14"/>
      <c r="T14"/>
      <c r="U14"/>
      <c r="V14"/>
      <c r="W14"/>
    </row>
    <row r="15" spans="1:23" ht="17.25" customHeight="1" x14ac:dyDescent="0.25">
      <c r="A15" s="39" t="s">
        <v>22</v>
      </c>
      <c r="B15" s="46">
        <v>4684</v>
      </c>
      <c r="C15" s="46">
        <v>4249</v>
      </c>
      <c r="D15" s="46">
        <v>4328</v>
      </c>
      <c r="E15" s="46">
        <v>4138</v>
      </c>
      <c r="F15" s="46">
        <v>3696</v>
      </c>
      <c r="G15" s="46">
        <v>3603</v>
      </c>
      <c r="H15" s="46">
        <v>3662</v>
      </c>
      <c r="I15" s="46">
        <v>3525</v>
      </c>
      <c r="J15" s="194">
        <v>3443</v>
      </c>
      <c r="K15" s="194">
        <v>3399</v>
      </c>
      <c r="L15" s="71">
        <v>3528</v>
      </c>
      <c r="M15" s="88">
        <f t="shared" si="0"/>
        <v>129</v>
      </c>
      <c r="N15" s="89">
        <f t="shared" si="1"/>
        <v>3.7952338923212814E-2</v>
      </c>
      <c r="O15" s="90">
        <f t="shared" si="2"/>
        <v>-75</v>
      </c>
      <c r="P15" s="91">
        <f t="shared" si="3"/>
        <v>-2.0815986677768517E-2</v>
      </c>
      <c r="Q15" s="92">
        <f t="shared" si="4"/>
        <v>-1156</v>
      </c>
      <c r="R15" s="93">
        <f t="shared" si="5"/>
        <v>-0.24679760888129798</v>
      </c>
      <c r="S15"/>
      <c r="T15"/>
      <c r="U15"/>
      <c r="V15"/>
      <c r="W15"/>
    </row>
    <row r="16" spans="1:23" ht="17.25" customHeight="1" x14ac:dyDescent="0.25">
      <c r="A16" s="39" t="s">
        <v>23</v>
      </c>
      <c r="B16" s="46">
        <v>8982</v>
      </c>
      <c r="C16" s="46">
        <v>8879</v>
      </c>
      <c r="D16" s="46">
        <v>8689</v>
      </c>
      <c r="E16" s="46">
        <v>8198</v>
      </c>
      <c r="F16" s="46">
        <v>7208</v>
      </c>
      <c r="G16" s="46">
        <v>6661</v>
      </c>
      <c r="H16" s="46">
        <v>6123</v>
      </c>
      <c r="I16" s="46">
        <v>6137</v>
      </c>
      <c r="J16" s="194">
        <v>6012</v>
      </c>
      <c r="K16" s="194">
        <v>6059</v>
      </c>
      <c r="L16" s="71">
        <v>6316</v>
      </c>
      <c r="M16" s="88">
        <f t="shared" si="0"/>
        <v>257</v>
      </c>
      <c r="N16" s="89">
        <f t="shared" si="1"/>
        <v>4.2416240303680519E-2</v>
      </c>
      <c r="O16" s="90">
        <f t="shared" si="2"/>
        <v>-345</v>
      </c>
      <c r="P16" s="91">
        <f t="shared" si="3"/>
        <v>-5.1794024921183013E-2</v>
      </c>
      <c r="Q16" s="92">
        <f t="shared" si="4"/>
        <v>-2666</v>
      </c>
      <c r="R16" s="93">
        <f t="shared" si="5"/>
        <v>-0.29681585393008236</v>
      </c>
      <c r="S16"/>
      <c r="T16"/>
      <c r="U16"/>
      <c r="V16"/>
      <c r="W16"/>
    </row>
    <row r="17" spans="1:23" ht="17.25" customHeight="1" x14ac:dyDescent="0.25">
      <c r="A17" s="39" t="s">
        <v>24</v>
      </c>
      <c r="B17" s="46">
        <v>4819</v>
      </c>
      <c r="C17" s="46">
        <v>4947</v>
      </c>
      <c r="D17" s="46">
        <v>4657</v>
      </c>
      <c r="E17" s="46">
        <v>4537</v>
      </c>
      <c r="F17" s="46">
        <v>4215</v>
      </c>
      <c r="G17" s="46">
        <v>3875</v>
      </c>
      <c r="H17" s="46">
        <v>3683</v>
      </c>
      <c r="I17" s="46">
        <v>3732</v>
      </c>
      <c r="J17" s="194">
        <v>3668</v>
      </c>
      <c r="K17" s="194">
        <v>3619</v>
      </c>
      <c r="L17" s="71">
        <v>3927</v>
      </c>
      <c r="M17" s="88">
        <f t="shared" si="0"/>
        <v>308</v>
      </c>
      <c r="N17" s="89">
        <f t="shared" si="1"/>
        <v>8.5106382978723305E-2</v>
      </c>
      <c r="O17" s="90">
        <f t="shared" si="2"/>
        <v>52</v>
      </c>
      <c r="P17" s="91">
        <f t="shared" si="3"/>
        <v>1.3419354838709596E-2</v>
      </c>
      <c r="Q17" s="92">
        <f t="shared" si="4"/>
        <v>-892</v>
      </c>
      <c r="R17" s="93">
        <f t="shared" si="5"/>
        <v>-0.18510064328698905</v>
      </c>
      <c r="S17"/>
      <c r="T17"/>
      <c r="U17"/>
      <c r="V17"/>
      <c r="W17"/>
    </row>
    <row r="18" spans="1:23" ht="17.25" customHeight="1" x14ac:dyDescent="0.25">
      <c r="A18" s="39" t="s">
        <v>25</v>
      </c>
      <c r="B18" s="46">
        <v>4746</v>
      </c>
      <c r="C18" s="46">
        <v>5138</v>
      </c>
      <c r="D18" s="46">
        <v>5126</v>
      </c>
      <c r="E18" s="46">
        <v>4839</v>
      </c>
      <c r="F18" s="46">
        <v>4055</v>
      </c>
      <c r="G18" s="46">
        <v>3703</v>
      </c>
      <c r="H18" s="46">
        <v>3467</v>
      </c>
      <c r="I18" s="46">
        <v>3426</v>
      </c>
      <c r="J18" s="194">
        <v>3477</v>
      </c>
      <c r="K18" s="194">
        <v>3460</v>
      </c>
      <c r="L18" s="71">
        <v>3775</v>
      </c>
      <c r="M18" s="88">
        <f t="shared" si="0"/>
        <v>315</v>
      </c>
      <c r="N18" s="89">
        <f t="shared" si="1"/>
        <v>9.1040462427745661E-2</v>
      </c>
      <c r="O18" s="90">
        <f t="shared" si="2"/>
        <v>72</v>
      </c>
      <c r="P18" s="91">
        <f t="shared" si="3"/>
        <v>1.9443694301917391E-2</v>
      </c>
      <c r="Q18" s="92">
        <f t="shared" si="4"/>
        <v>-971</v>
      </c>
      <c r="R18" s="93">
        <f t="shared" si="5"/>
        <v>-0.20459334176148336</v>
      </c>
      <c r="S18"/>
      <c r="T18"/>
      <c r="U18"/>
      <c r="V18"/>
      <c r="W18"/>
    </row>
    <row r="19" spans="1:23" ht="17.25" customHeight="1" thickBot="1" x14ac:dyDescent="0.3">
      <c r="A19" s="38" t="s">
        <v>26</v>
      </c>
      <c r="B19" s="52">
        <v>10710</v>
      </c>
      <c r="C19" s="52">
        <v>9462</v>
      </c>
      <c r="D19" s="52">
        <v>9724</v>
      </c>
      <c r="E19" s="52">
        <v>8953</v>
      </c>
      <c r="F19" s="52">
        <v>7999</v>
      </c>
      <c r="G19" s="52">
        <v>7537</v>
      </c>
      <c r="H19" s="52">
        <v>6582</v>
      </c>
      <c r="I19" s="52">
        <v>6483</v>
      </c>
      <c r="J19" s="192">
        <v>6341</v>
      </c>
      <c r="K19" s="192">
        <v>6459</v>
      </c>
      <c r="L19" s="72">
        <v>6868</v>
      </c>
      <c r="M19" s="94">
        <f t="shared" si="0"/>
        <v>409</v>
      </c>
      <c r="N19" s="95">
        <f t="shared" si="1"/>
        <v>6.3322495742375029E-2</v>
      </c>
      <c r="O19" s="96">
        <f t="shared" si="2"/>
        <v>-669</v>
      </c>
      <c r="P19" s="97">
        <f t="shared" si="3"/>
        <v>-8.8762106939100471E-2</v>
      </c>
      <c r="Q19" s="98">
        <f t="shared" si="4"/>
        <v>-3842</v>
      </c>
      <c r="R19" s="99">
        <f t="shared" si="5"/>
        <v>-0.35873015873015868</v>
      </c>
      <c r="S19"/>
      <c r="T19"/>
      <c r="U19"/>
      <c r="V19"/>
      <c r="W19"/>
    </row>
    <row r="20" spans="1:23" s="8" customFormat="1" ht="29.25" customHeight="1" x14ac:dyDescent="0.15">
      <c r="A20" s="328" t="s">
        <v>150</v>
      </c>
      <c r="B20" s="328"/>
      <c r="C20" s="328"/>
      <c r="D20" s="328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</row>
    <row r="21" spans="1:23" ht="17.25" customHeight="1" x14ac:dyDescent="0.25">
      <c r="A21" s="245" t="s">
        <v>117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</row>
    <row r="22" spans="1:23" x14ac:dyDescent="0.25">
      <c r="B22" s="299"/>
      <c r="C22" s="299"/>
      <c r="D22" s="299"/>
      <c r="E22" s="299"/>
      <c r="F22" s="299"/>
      <c r="G22" s="299"/>
      <c r="H22" s="299"/>
      <c r="I22" s="299"/>
      <c r="J22" s="299"/>
      <c r="K22" s="299"/>
      <c r="L22" s="299"/>
    </row>
    <row r="23" spans="1:23" x14ac:dyDescent="0.25"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</row>
  </sheetData>
  <mergeCells count="6">
    <mergeCell ref="A20:R20"/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workbookViewId="0"/>
  </sheetViews>
  <sheetFormatPr defaultRowHeight="15" x14ac:dyDescent="0.25"/>
  <cols>
    <col min="1" max="1" width="12.85546875" style="209" customWidth="1"/>
    <col min="2" max="2" width="6.5703125" style="209" customWidth="1"/>
    <col min="3" max="6" width="6.42578125" style="209" customWidth="1"/>
    <col min="7" max="15" width="7.140625" style="209" customWidth="1"/>
    <col min="16" max="16" width="7.5703125" style="209" customWidth="1"/>
  </cols>
  <sheetData>
    <row r="1" spans="1:21" x14ac:dyDescent="0.25">
      <c r="A1" s="54" t="s">
        <v>157</v>
      </c>
      <c r="B1" s="54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6"/>
      <c r="P1" s="273"/>
    </row>
    <row r="2" spans="1:21" ht="15.75" thickBot="1" x14ac:dyDescent="0.3">
      <c r="A2" s="68" t="s">
        <v>77</v>
      </c>
      <c r="B2" s="42"/>
      <c r="C2" s="42"/>
      <c r="D2" s="42"/>
      <c r="E2" s="42"/>
      <c r="F2" s="42"/>
      <c r="G2" s="273"/>
      <c r="I2" s="42"/>
      <c r="J2" s="42"/>
      <c r="K2" s="42" t="s">
        <v>0</v>
      </c>
      <c r="L2" s="42"/>
      <c r="M2" s="42"/>
      <c r="N2" s="42"/>
      <c r="O2" s="42"/>
      <c r="P2" s="273"/>
    </row>
    <row r="3" spans="1:21" ht="30" customHeight="1" x14ac:dyDescent="0.25">
      <c r="A3" s="364" t="s">
        <v>79</v>
      </c>
      <c r="B3" s="365"/>
      <c r="C3" s="357" t="s">
        <v>78</v>
      </c>
      <c r="D3" s="350"/>
      <c r="E3" s="351"/>
      <c r="F3" s="375" t="s">
        <v>111</v>
      </c>
      <c r="G3" s="349" t="s">
        <v>81</v>
      </c>
      <c r="H3" s="350"/>
      <c r="I3" s="350"/>
      <c r="J3" s="357" t="s">
        <v>83</v>
      </c>
      <c r="K3" s="350"/>
      <c r="L3" s="351"/>
      <c r="M3" s="349" t="s">
        <v>105</v>
      </c>
      <c r="N3" s="350"/>
      <c r="O3" s="351"/>
      <c r="Q3" s="298"/>
      <c r="R3" s="378"/>
      <c r="S3" s="378"/>
      <c r="T3" s="378"/>
      <c r="U3" s="378"/>
    </row>
    <row r="4" spans="1:21" ht="15" customHeight="1" x14ac:dyDescent="0.25">
      <c r="A4" s="366"/>
      <c r="B4" s="367"/>
      <c r="C4" s="370" t="s">
        <v>64</v>
      </c>
      <c r="D4" s="352" t="s">
        <v>2</v>
      </c>
      <c r="E4" s="353"/>
      <c r="F4" s="376"/>
      <c r="G4" s="346" t="s">
        <v>1</v>
      </c>
      <c r="H4" s="344" t="s">
        <v>2</v>
      </c>
      <c r="I4" s="354"/>
      <c r="J4" s="361" t="s">
        <v>1</v>
      </c>
      <c r="K4" s="344" t="s">
        <v>2</v>
      </c>
      <c r="L4" s="345"/>
      <c r="M4" s="346" t="s">
        <v>1</v>
      </c>
      <c r="N4" s="344" t="s">
        <v>2</v>
      </c>
      <c r="O4" s="345"/>
      <c r="Q4" s="298"/>
      <c r="R4" s="378"/>
      <c r="S4" s="378"/>
      <c r="T4" s="378"/>
      <c r="U4" s="378"/>
    </row>
    <row r="5" spans="1:21" ht="15" customHeight="1" x14ac:dyDescent="0.25">
      <c r="A5" s="366"/>
      <c r="B5" s="367"/>
      <c r="C5" s="371"/>
      <c r="D5" s="373" t="s">
        <v>87</v>
      </c>
      <c r="E5" s="358" t="s">
        <v>112</v>
      </c>
      <c r="F5" s="376"/>
      <c r="G5" s="347"/>
      <c r="H5" s="355" t="s">
        <v>3</v>
      </c>
      <c r="I5" s="355" t="s">
        <v>87</v>
      </c>
      <c r="J5" s="362"/>
      <c r="K5" s="355" t="s">
        <v>3</v>
      </c>
      <c r="L5" s="358" t="s">
        <v>87</v>
      </c>
      <c r="M5" s="347"/>
      <c r="N5" s="355" t="s">
        <v>3</v>
      </c>
      <c r="O5" s="358" t="s">
        <v>87</v>
      </c>
      <c r="Q5" s="295"/>
      <c r="R5" s="378"/>
      <c r="S5" s="378"/>
      <c r="T5" s="378"/>
      <c r="U5" s="378"/>
    </row>
    <row r="6" spans="1:21" ht="15.75" thickBot="1" x14ac:dyDescent="0.3">
      <c r="A6" s="368"/>
      <c r="B6" s="369"/>
      <c r="C6" s="372"/>
      <c r="D6" s="374"/>
      <c r="E6" s="359"/>
      <c r="F6" s="377"/>
      <c r="G6" s="348"/>
      <c r="H6" s="356"/>
      <c r="I6" s="356"/>
      <c r="J6" s="363"/>
      <c r="K6" s="356"/>
      <c r="L6" s="359"/>
      <c r="M6" s="348"/>
      <c r="N6" s="356"/>
      <c r="O6" s="359"/>
    </row>
    <row r="7" spans="1:21" x14ac:dyDescent="0.25">
      <c r="A7" s="322" t="s">
        <v>5</v>
      </c>
      <c r="B7" s="360"/>
      <c r="C7" s="203">
        <v>123</v>
      </c>
      <c r="D7" s="195">
        <v>121</v>
      </c>
      <c r="E7" s="294">
        <v>3</v>
      </c>
      <c r="F7" s="12">
        <v>247.9</v>
      </c>
      <c r="G7" s="14">
        <v>2107</v>
      </c>
      <c r="H7" s="195">
        <v>1039</v>
      </c>
      <c r="I7" s="198">
        <v>1962</v>
      </c>
      <c r="J7" s="13">
        <v>1097</v>
      </c>
      <c r="K7" s="195">
        <v>547</v>
      </c>
      <c r="L7" s="58">
        <v>1010</v>
      </c>
      <c r="M7" s="14">
        <v>498</v>
      </c>
      <c r="N7" s="195">
        <v>270</v>
      </c>
      <c r="O7" s="58">
        <v>458</v>
      </c>
      <c r="P7" s="15"/>
      <c r="Q7" s="273"/>
      <c r="R7" s="273"/>
      <c r="S7" s="273"/>
      <c r="T7" s="273"/>
      <c r="U7" s="273"/>
    </row>
    <row r="8" spans="1:21" x14ac:dyDescent="0.25">
      <c r="A8" s="322" t="s">
        <v>6</v>
      </c>
      <c r="B8" s="360"/>
      <c r="C8" s="203">
        <v>126</v>
      </c>
      <c r="D8" s="195">
        <v>124</v>
      </c>
      <c r="E8" s="58">
        <v>3</v>
      </c>
      <c r="F8" s="12">
        <v>257.3</v>
      </c>
      <c r="G8" s="14">
        <v>2053</v>
      </c>
      <c r="H8" s="195">
        <v>1008</v>
      </c>
      <c r="I8" s="198">
        <v>1966</v>
      </c>
      <c r="J8" s="13">
        <v>1027</v>
      </c>
      <c r="K8" s="195">
        <v>509</v>
      </c>
      <c r="L8" s="58">
        <v>1007</v>
      </c>
      <c r="M8" s="14">
        <v>576</v>
      </c>
      <c r="N8" s="195">
        <v>297</v>
      </c>
      <c r="O8" s="58">
        <v>530</v>
      </c>
      <c r="P8" s="15"/>
      <c r="Q8" s="273"/>
      <c r="R8" s="273"/>
      <c r="S8" s="273"/>
      <c r="T8" s="273"/>
      <c r="U8" s="273"/>
    </row>
    <row r="9" spans="1:21" x14ac:dyDescent="0.25">
      <c r="A9" s="322" t="s">
        <v>7</v>
      </c>
      <c r="B9" s="360"/>
      <c r="C9" s="203">
        <v>123</v>
      </c>
      <c r="D9" s="195">
        <v>122</v>
      </c>
      <c r="E9" s="58">
        <v>1</v>
      </c>
      <c r="F9" s="12">
        <v>247.71</v>
      </c>
      <c r="G9" s="14">
        <v>1965</v>
      </c>
      <c r="H9" s="195">
        <v>938</v>
      </c>
      <c r="I9" s="198">
        <v>1940</v>
      </c>
      <c r="J9" s="13">
        <v>987</v>
      </c>
      <c r="K9" s="195">
        <v>479</v>
      </c>
      <c r="L9" s="58">
        <v>978</v>
      </c>
      <c r="M9" s="203">
        <v>650</v>
      </c>
      <c r="N9" s="195">
        <v>288</v>
      </c>
      <c r="O9" s="58">
        <v>586</v>
      </c>
      <c r="P9" s="15"/>
      <c r="Q9" s="273"/>
      <c r="R9" s="273"/>
      <c r="S9" s="273"/>
      <c r="T9" s="273"/>
      <c r="U9" s="273"/>
    </row>
    <row r="10" spans="1:21" x14ac:dyDescent="0.25">
      <c r="A10" s="322" t="s">
        <v>8</v>
      </c>
      <c r="B10" s="360"/>
      <c r="C10" s="203">
        <v>124</v>
      </c>
      <c r="D10" s="195">
        <v>123</v>
      </c>
      <c r="E10" s="58">
        <v>1</v>
      </c>
      <c r="F10" s="12">
        <v>265.67</v>
      </c>
      <c r="G10" s="14">
        <v>1965</v>
      </c>
      <c r="H10" s="195">
        <v>938</v>
      </c>
      <c r="I10" s="198">
        <v>1933</v>
      </c>
      <c r="J10" s="13">
        <v>993</v>
      </c>
      <c r="K10" s="195">
        <v>381</v>
      </c>
      <c r="L10" s="58">
        <v>971</v>
      </c>
      <c r="M10" s="203">
        <v>578</v>
      </c>
      <c r="N10" s="195">
        <v>306</v>
      </c>
      <c r="O10" s="58">
        <v>567</v>
      </c>
      <c r="P10" s="15"/>
      <c r="Q10" s="273"/>
      <c r="R10" s="273"/>
      <c r="S10" s="273"/>
      <c r="T10" s="273"/>
      <c r="U10" s="273"/>
    </row>
    <row r="11" spans="1:21" x14ac:dyDescent="0.25">
      <c r="A11" s="322" t="s">
        <v>9</v>
      </c>
      <c r="B11" s="360"/>
      <c r="C11" s="203">
        <v>127</v>
      </c>
      <c r="D11" s="195">
        <v>126</v>
      </c>
      <c r="E11" s="58">
        <v>1</v>
      </c>
      <c r="F11" s="12">
        <v>277.43</v>
      </c>
      <c r="G11" s="14">
        <v>2040</v>
      </c>
      <c r="H11" s="195">
        <v>929</v>
      </c>
      <c r="I11" s="198">
        <v>2000</v>
      </c>
      <c r="J11" s="197">
        <v>842</v>
      </c>
      <c r="K11" s="195">
        <v>432</v>
      </c>
      <c r="L11" s="58">
        <v>826</v>
      </c>
      <c r="M11" s="203">
        <v>585</v>
      </c>
      <c r="N11" s="195">
        <v>282</v>
      </c>
      <c r="O11" s="58">
        <v>578</v>
      </c>
      <c r="P11" s="15"/>
      <c r="Q11" s="273"/>
      <c r="R11" s="273"/>
      <c r="S11" s="273"/>
      <c r="T11" s="273"/>
      <c r="U11" s="273"/>
    </row>
    <row r="12" spans="1:21" x14ac:dyDescent="0.25">
      <c r="A12" s="322" t="s">
        <v>10</v>
      </c>
      <c r="B12" s="360"/>
      <c r="C12" s="203">
        <v>131</v>
      </c>
      <c r="D12" s="195">
        <v>130</v>
      </c>
      <c r="E12" s="58">
        <v>1</v>
      </c>
      <c r="F12" s="12">
        <v>309.14</v>
      </c>
      <c r="G12" s="203">
        <v>2201</v>
      </c>
      <c r="H12" s="195">
        <v>994</v>
      </c>
      <c r="I12" s="198">
        <v>2162</v>
      </c>
      <c r="J12" s="197">
        <v>943</v>
      </c>
      <c r="K12" s="195">
        <v>533</v>
      </c>
      <c r="L12" s="58">
        <v>922</v>
      </c>
      <c r="M12" s="203">
        <v>583</v>
      </c>
      <c r="N12" s="195">
        <v>292</v>
      </c>
      <c r="O12" s="58">
        <v>569</v>
      </c>
      <c r="P12" s="15"/>
      <c r="Q12" s="273"/>
      <c r="R12" s="273"/>
      <c r="S12" s="273"/>
      <c r="T12" s="273"/>
      <c r="U12" s="273"/>
    </row>
    <row r="13" spans="1:21" x14ac:dyDescent="0.25">
      <c r="A13" s="322" t="s">
        <v>11</v>
      </c>
      <c r="B13" s="360"/>
      <c r="C13" s="203">
        <v>140</v>
      </c>
      <c r="D13" s="195">
        <v>139</v>
      </c>
      <c r="E13" s="58">
        <v>1</v>
      </c>
      <c r="F13" s="12">
        <v>239.6</v>
      </c>
      <c r="G13" s="203">
        <v>2404</v>
      </c>
      <c r="H13" s="195">
        <v>1117</v>
      </c>
      <c r="I13" s="198">
        <v>2369</v>
      </c>
      <c r="J13" s="197">
        <v>1098</v>
      </c>
      <c r="K13" s="195">
        <v>532</v>
      </c>
      <c r="L13" s="58">
        <v>1078</v>
      </c>
      <c r="M13" s="203">
        <v>645</v>
      </c>
      <c r="N13" s="195">
        <v>270</v>
      </c>
      <c r="O13" s="58">
        <v>632</v>
      </c>
      <c r="P13" s="15"/>
    </row>
    <row r="14" spans="1:21" x14ac:dyDescent="0.25">
      <c r="A14" s="322" t="s">
        <v>65</v>
      </c>
      <c r="B14" s="360"/>
      <c r="C14" s="203">
        <v>146</v>
      </c>
      <c r="D14" s="195">
        <v>145</v>
      </c>
      <c r="E14" s="58">
        <v>1</v>
      </c>
      <c r="F14" s="12">
        <v>361.23</v>
      </c>
      <c r="G14" s="203">
        <v>2612</v>
      </c>
      <c r="H14" s="195">
        <v>1237</v>
      </c>
      <c r="I14" s="198">
        <v>2579</v>
      </c>
      <c r="J14" s="197">
        <v>1095</v>
      </c>
      <c r="K14" s="195">
        <v>464</v>
      </c>
      <c r="L14" s="58">
        <v>1082</v>
      </c>
      <c r="M14" s="203">
        <v>614</v>
      </c>
      <c r="N14" s="195">
        <v>277</v>
      </c>
      <c r="O14" s="58">
        <v>604</v>
      </c>
      <c r="P14" s="15"/>
    </row>
    <row r="15" spans="1:21" x14ac:dyDescent="0.25">
      <c r="A15" s="322" t="s">
        <v>73</v>
      </c>
      <c r="B15" s="360"/>
      <c r="C15" s="203">
        <v>147</v>
      </c>
      <c r="D15" s="195">
        <v>146</v>
      </c>
      <c r="E15" s="58">
        <v>1</v>
      </c>
      <c r="F15" s="12">
        <v>380.06</v>
      </c>
      <c r="G15" s="203">
        <v>2723</v>
      </c>
      <c r="H15" s="195">
        <v>1280</v>
      </c>
      <c r="I15" s="198">
        <v>2690</v>
      </c>
      <c r="J15" s="197">
        <v>1010</v>
      </c>
      <c r="K15" s="195">
        <v>464</v>
      </c>
      <c r="L15" s="58">
        <v>993</v>
      </c>
      <c r="M15" s="203">
        <v>618</v>
      </c>
      <c r="N15" s="195">
        <v>277</v>
      </c>
      <c r="O15" s="58">
        <v>605</v>
      </c>
      <c r="P15" s="15"/>
    </row>
    <row r="16" spans="1:21" x14ac:dyDescent="0.25">
      <c r="A16" s="322" t="s">
        <v>109</v>
      </c>
      <c r="B16" s="360"/>
      <c r="C16" s="203">
        <v>146</v>
      </c>
      <c r="D16" s="195">
        <v>145</v>
      </c>
      <c r="E16" s="58">
        <v>1</v>
      </c>
      <c r="F16" s="12">
        <v>360.05</v>
      </c>
      <c r="G16" s="203">
        <v>2719</v>
      </c>
      <c r="H16" s="195">
        <v>1292</v>
      </c>
      <c r="I16" s="198">
        <v>2697</v>
      </c>
      <c r="J16" s="197">
        <v>942</v>
      </c>
      <c r="K16" s="195">
        <v>464</v>
      </c>
      <c r="L16" s="58">
        <v>934</v>
      </c>
      <c r="M16" s="203">
        <v>646</v>
      </c>
      <c r="N16" s="195">
        <v>302</v>
      </c>
      <c r="O16" s="58">
        <v>635</v>
      </c>
      <c r="P16" s="15"/>
    </row>
    <row r="17" spans="1:16" ht="15.75" thickBot="1" x14ac:dyDescent="0.3">
      <c r="A17" s="324" t="s">
        <v>132</v>
      </c>
      <c r="B17" s="379"/>
      <c r="C17" s="203">
        <v>140</v>
      </c>
      <c r="D17" s="195">
        <v>139</v>
      </c>
      <c r="E17" s="58">
        <v>1</v>
      </c>
      <c r="F17" s="12">
        <v>362</v>
      </c>
      <c r="G17" s="203">
        <v>2720</v>
      </c>
      <c r="H17" s="195">
        <v>1267</v>
      </c>
      <c r="I17" s="198">
        <v>2689</v>
      </c>
      <c r="J17" s="35">
        <v>966</v>
      </c>
      <c r="K17" s="30">
        <v>433</v>
      </c>
      <c r="L17" s="297">
        <v>944</v>
      </c>
      <c r="M17" s="203">
        <v>693</v>
      </c>
      <c r="N17" s="195">
        <v>321</v>
      </c>
      <c r="O17" s="58">
        <v>684</v>
      </c>
      <c r="P17" s="15"/>
    </row>
    <row r="18" spans="1:16" x14ac:dyDescent="0.25">
      <c r="A18" s="326" t="s">
        <v>133</v>
      </c>
      <c r="B18" s="141" t="s">
        <v>75</v>
      </c>
      <c r="C18" s="133">
        <f>C17-C16</f>
        <v>-6</v>
      </c>
      <c r="D18" s="134">
        <f t="shared" ref="D18:L18" si="0">D17-D16</f>
        <v>-6</v>
      </c>
      <c r="E18" s="135">
        <f t="shared" si="0"/>
        <v>0</v>
      </c>
      <c r="F18" s="132">
        <f t="shared" si="0"/>
        <v>1.9499999999999886</v>
      </c>
      <c r="G18" s="156">
        <f t="shared" si="0"/>
        <v>1</v>
      </c>
      <c r="H18" s="134">
        <f t="shared" si="0"/>
        <v>-25</v>
      </c>
      <c r="I18" s="134">
        <f t="shared" si="0"/>
        <v>-8</v>
      </c>
      <c r="J18" s="133">
        <f t="shared" si="0"/>
        <v>24</v>
      </c>
      <c r="K18" s="134">
        <f t="shared" si="0"/>
        <v>-31</v>
      </c>
      <c r="L18" s="134">
        <f t="shared" si="0"/>
        <v>10</v>
      </c>
      <c r="M18" s="172" t="s">
        <v>30</v>
      </c>
      <c r="N18" s="157" t="s">
        <v>30</v>
      </c>
      <c r="O18" s="158" t="s">
        <v>30</v>
      </c>
      <c r="P18" s="55"/>
    </row>
    <row r="19" spans="1:16" x14ac:dyDescent="0.25">
      <c r="A19" s="327"/>
      <c r="B19" s="136" t="s">
        <v>76</v>
      </c>
      <c r="C19" s="138">
        <f>C17/C16-1</f>
        <v>-4.1095890410958957E-2</v>
      </c>
      <c r="D19" s="139">
        <f t="shared" ref="D19:L19" si="1">D17/D16-1</f>
        <v>-4.1379310344827558E-2</v>
      </c>
      <c r="E19" s="140">
        <f t="shared" si="1"/>
        <v>0</v>
      </c>
      <c r="F19" s="137">
        <f t="shared" si="1"/>
        <v>5.4159144563254991E-3</v>
      </c>
      <c r="G19" s="162">
        <f t="shared" si="1"/>
        <v>3.6778227289446797E-4</v>
      </c>
      <c r="H19" s="139">
        <f t="shared" si="1"/>
        <v>-1.9349845201238391E-2</v>
      </c>
      <c r="I19" s="139">
        <f t="shared" si="1"/>
        <v>-2.9662588060808126E-3</v>
      </c>
      <c r="J19" s="138">
        <f t="shared" si="1"/>
        <v>2.5477707006369421E-2</v>
      </c>
      <c r="K19" s="139">
        <f t="shared" si="1"/>
        <v>-6.6810344827586188E-2</v>
      </c>
      <c r="L19" s="139">
        <f t="shared" si="1"/>
        <v>1.0706638115631772E-2</v>
      </c>
      <c r="M19" s="174" t="s">
        <v>30</v>
      </c>
      <c r="N19" s="163" t="s">
        <v>30</v>
      </c>
      <c r="O19" s="164" t="s">
        <v>30</v>
      </c>
      <c r="P19" s="55"/>
    </row>
    <row r="20" spans="1:16" x14ac:dyDescent="0.25">
      <c r="A20" s="320" t="s">
        <v>134</v>
      </c>
      <c r="B20" s="142" t="s">
        <v>75</v>
      </c>
      <c r="C20" s="144">
        <f>C17-C12</f>
        <v>9</v>
      </c>
      <c r="D20" s="145">
        <f t="shared" ref="D20:L20" si="2">D17-D12</f>
        <v>9</v>
      </c>
      <c r="E20" s="146">
        <f t="shared" si="2"/>
        <v>0</v>
      </c>
      <c r="F20" s="143">
        <f t="shared" si="2"/>
        <v>52.860000000000014</v>
      </c>
      <c r="G20" s="159">
        <f t="shared" si="2"/>
        <v>519</v>
      </c>
      <c r="H20" s="145">
        <f t="shared" si="2"/>
        <v>273</v>
      </c>
      <c r="I20" s="145">
        <f t="shared" si="2"/>
        <v>527</v>
      </c>
      <c r="J20" s="144">
        <f t="shared" si="2"/>
        <v>23</v>
      </c>
      <c r="K20" s="145">
        <f t="shared" si="2"/>
        <v>-100</v>
      </c>
      <c r="L20" s="145">
        <f t="shared" si="2"/>
        <v>22</v>
      </c>
      <c r="M20" s="176" t="s">
        <v>30</v>
      </c>
      <c r="N20" s="160" t="s">
        <v>30</v>
      </c>
      <c r="O20" s="161" t="s">
        <v>30</v>
      </c>
    </row>
    <row r="21" spans="1:16" x14ac:dyDescent="0.25">
      <c r="A21" s="327"/>
      <c r="B21" s="136" t="s">
        <v>76</v>
      </c>
      <c r="C21" s="138">
        <f>C17/C12-1</f>
        <v>6.8702290076335881E-2</v>
      </c>
      <c r="D21" s="139">
        <f t="shared" ref="D21:L21" si="3">D17/D12-1</f>
        <v>6.9230769230769207E-2</v>
      </c>
      <c r="E21" s="140">
        <f t="shared" si="3"/>
        <v>0</v>
      </c>
      <c r="F21" s="137">
        <f t="shared" si="3"/>
        <v>0.17099048974574638</v>
      </c>
      <c r="G21" s="162">
        <f t="shared" si="3"/>
        <v>0.23580190822353475</v>
      </c>
      <c r="H21" s="139">
        <f t="shared" si="3"/>
        <v>0.27464788732394374</v>
      </c>
      <c r="I21" s="139">
        <f t="shared" si="3"/>
        <v>0.24375578168362622</v>
      </c>
      <c r="J21" s="138">
        <f t="shared" si="3"/>
        <v>2.4390243902439046E-2</v>
      </c>
      <c r="K21" s="139">
        <f t="shared" si="3"/>
        <v>-0.18761726078799246</v>
      </c>
      <c r="L21" s="139">
        <f t="shared" si="3"/>
        <v>2.386117136659438E-2</v>
      </c>
      <c r="M21" s="174" t="s">
        <v>30</v>
      </c>
      <c r="N21" s="163" t="s">
        <v>30</v>
      </c>
      <c r="O21" s="164" t="s">
        <v>30</v>
      </c>
    </row>
    <row r="22" spans="1:16" x14ac:dyDescent="0.25">
      <c r="A22" s="320" t="s">
        <v>135</v>
      </c>
      <c r="B22" s="142" t="s">
        <v>75</v>
      </c>
      <c r="C22" s="144">
        <f>C17-C7</f>
        <v>17</v>
      </c>
      <c r="D22" s="145">
        <f t="shared" ref="D22:L22" si="4">D17-D7</f>
        <v>18</v>
      </c>
      <c r="E22" s="146">
        <f t="shared" si="4"/>
        <v>-2</v>
      </c>
      <c r="F22" s="143">
        <f t="shared" si="4"/>
        <v>114.1</v>
      </c>
      <c r="G22" s="159">
        <f t="shared" si="4"/>
        <v>613</v>
      </c>
      <c r="H22" s="145">
        <f t="shared" si="4"/>
        <v>228</v>
      </c>
      <c r="I22" s="145">
        <f t="shared" si="4"/>
        <v>727</v>
      </c>
      <c r="J22" s="144">
        <f t="shared" si="4"/>
        <v>-131</v>
      </c>
      <c r="K22" s="145">
        <f t="shared" si="4"/>
        <v>-114</v>
      </c>
      <c r="L22" s="145">
        <f t="shared" si="4"/>
        <v>-66</v>
      </c>
      <c r="M22" s="176" t="s">
        <v>30</v>
      </c>
      <c r="N22" s="160" t="s">
        <v>30</v>
      </c>
      <c r="O22" s="161" t="s">
        <v>30</v>
      </c>
    </row>
    <row r="23" spans="1:16" ht="15.75" thickBot="1" x14ac:dyDescent="0.3">
      <c r="A23" s="321"/>
      <c r="B23" s="147" t="s">
        <v>76</v>
      </c>
      <c r="C23" s="148">
        <f>C17/C7-1</f>
        <v>0.13821138211382111</v>
      </c>
      <c r="D23" s="149">
        <f t="shared" ref="D23:L23" si="5">D17/D7-1</f>
        <v>0.14876033057851235</v>
      </c>
      <c r="E23" s="171">
        <f t="shared" si="5"/>
        <v>-0.66666666666666674</v>
      </c>
      <c r="F23" s="167">
        <f t="shared" si="5"/>
        <v>0.46026623638563935</v>
      </c>
      <c r="G23" s="170">
        <f t="shared" si="5"/>
        <v>0.29093497864261986</v>
      </c>
      <c r="H23" s="149">
        <f t="shared" si="5"/>
        <v>0.21944177093359007</v>
      </c>
      <c r="I23" s="149">
        <f t="shared" si="5"/>
        <v>0.37054026503567794</v>
      </c>
      <c r="J23" s="148">
        <f t="shared" si="5"/>
        <v>-0.11941659070191435</v>
      </c>
      <c r="K23" s="149">
        <f t="shared" si="5"/>
        <v>-0.2084095063985375</v>
      </c>
      <c r="L23" s="149">
        <f t="shared" si="5"/>
        <v>-6.5346534653465294E-2</v>
      </c>
      <c r="M23" s="178" t="s">
        <v>30</v>
      </c>
      <c r="N23" s="168" t="s">
        <v>30</v>
      </c>
      <c r="O23" s="169" t="s">
        <v>30</v>
      </c>
    </row>
    <row r="24" spans="1:16" x14ac:dyDescent="0.25">
      <c r="A24" s="245" t="s">
        <v>35</v>
      </c>
    </row>
    <row r="25" spans="1:16" x14ac:dyDescent="0.25">
      <c r="A25" s="245" t="s">
        <v>104</v>
      </c>
      <c r="J25" s="273"/>
      <c r="K25" s="273"/>
    </row>
    <row r="26" spans="1:16" x14ac:dyDescent="0.25">
      <c r="A26" s="245" t="s">
        <v>103</v>
      </c>
      <c r="E26" s="26"/>
      <c r="F26" s="273"/>
      <c r="G26"/>
      <c r="H26" s="26"/>
      <c r="I26" s="26"/>
      <c r="J26" s="273"/>
      <c r="K26" s="273"/>
      <c r="L26" s="26"/>
      <c r="M26" s="26"/>
      <c r="N26" s="26"/>
      <c r="O26" s="26"/>
    </row>
    <row r="27" spans="1:16" x14ac:dyDescent="0.25"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1:16" x14ac:dyDescent="0.25"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</row>
    <row r="29" spans="1:16" x14ac:dyDescent="0.25">
      <c r="E29" s="26"/>
      <c r="F29" s="26"/>
      <c r="G29" s="26"/>
      <c r="H29" s="212"/>
      <c r="I29" s="26"/>
      <c r="J29" s="26"/>
      <c r="K29" s="26"/>
      <c r="L29" s="26"/>
      <c r="M29" s="26"/>
      <c r="N29" s="26"/>
      <c r="O29" s="26"/>
    </row>
    <row r="30" spans="1:16" x14ac:dyDescent="0.25">
      <c r="E30" s="26"/>
      <c r="F30" s="26"/>
      <c r="G30" s="26"/>
      <c r="H30" s="212"/>
      <c r="I30" s="26"/>
      <c r="J30" s="26"/>
      <c r="K30" s="26"/>
      <c r="L30" s="26"/>
      <c r="M30" s="26"/>
      <c r="N30" s="26"/>
      <c r="O30" s="26"/>
    </row>
    <row r="31" spans="1:16" x14ac:dyDescent="0.25">
      <c r="E31" s="26"/>
      <c r="F31" s="26"/>
      <c r="G31" s="26"/>
      <c r="H31" s="213"/>
      <c r="I31" s="26"/>
      <c r="J31" s="26"/>
      <c r="K31" s="26"/>
      <c r="L31" s="26"/>
      <c r="M31" s="26"/>
      <c r="N31" s="26"/>
      <c r="O31" s="26"/>
    </row>
    <row r="32" spans="1:16" x14ac:dyDescent="0.25"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5:15" x14ac:dyDescent="0.25"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5:15" x14ac:dyDescent="0.25"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35" spans="5:15" x14ac:dyDescent="0.25"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pans="5:15" x14ac:dyDescent="0.25"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5:15" x14ac:dyDescent="0.25"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5:15" x14ac:dyDescent="0.25"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5:15" x14ac:dyDescent="0.25"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5:15" x14ac:dyDescent="0.25"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</sheetData>
  <mergeCells count="42">
    <mergeCell ref="S4:S5"/>
    <mergeCell ref="T4:T5"/>
    <mergeCell ref="U4:U5"/>
    <mergeCell ref="A22:A23"/>
    <mergeCell ref="R3:S3"/>
    <mergeCell ref="T3:U3"/>
    <mergeCell ref="R4:R5"/>
    <mergeCell ref="A14:B14"/>
    <mergeCell ref="A15:B15"/>
    <mergeCell ref="A16:B16"/>
    <mergeCell ref="A17:B17"/>
    <mergeCell ref="A18:A19"/>
    <mergeCell ref="A20:A21"/>
    <mergeCell ref="A8:B8"/>
    <mergeCell ref="A9:B9"/>
    <mergeCell ref="A10:B10"/>
    <mergeCell ref="A12:B12"/>
    <mergeCell ref="A13:B13"/>
    <mergeCell ref="A7:B7"/>
    <mergeCell ref="J4:J6"/>
    <mergeCell ref="A3:B6"/>
    <mergeCell ref="C3:E3"/>
    <mergeCell ref="C4:C6"/>
    <mergeCell ref="A11:B11"/>
    <mergeCell ref="D5:D6"/>
    <mergeCell ref="E5:E6"/>
    <mergeCell ref="H5:H6"/>
    <mergeCell ref="I5:I6"/>
    <mergeCell ref="F3:F6"/>
    <mergeCell ref="G3:I3"/>
    <mergeCell ref="K4:L4"/>
    <mergeCell ref="M4:M6"/>
    <mergeCell ref="N4:O4"/>
    <mergeCell ref="M3:O3"/>
    <mergeCell ref="D4:E4"/>
    <mergeCell ref="G4:G6"/>
    <mergeCell ref="H4:I4"/>
    <mergeCell ref="K5:K6"/>
    <mergeCell ref="J3:L3"/>
    <mergeCell ref="L5:L6"/>
    <mergeCell ref="N5:N6"/>
    <mergeCell ref="O5:O6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/>
  <dimension ref="A1:X44"/>
  <sheetViews>
    <sheetView zoomScaleNormal="100" workbookViewId="0"/>
  </sheetViews>
  <sheetFormatPr defaultRowHeight="15" x14ac:dyDescent="0.25"/>
  <cols>
    <col min="1" max="1" width="12.85546875" customWidth="1"/>
    <col min="2" max="2" width="6.5703125" style="45" customWidth="1"/>
    <col min="3" max="6" width="6.42578125" customWidth="1"/>
    <col min="7" max="8" width="7.140625" customWidth="1"/>
    <col min="9" max="9" width="7.140625" style="45" customWidth="1"/>
    <col min="10" max="12" width="7.140625" customWidth="1"/>
    <col min="13" max="13" width="7.140625" style="45" customWidth="1"/>
    <col min="14" max="16" width="7.140625" customWidth="1"/>
    <col min="17" max="17" width="7.140625" style="45" customWidth="1"/>
    <col min="18" max="18" width="7.140625" customWidth="1"/>
    <col min="19" max="19" width="7.5703125" customWidth="1"/>
  </cols>
  <sheetData>
    <row r="1" spans="1:24" s="11" customFormat="1" ht="16.5" customHeight="1" x14ac:dyDescent="0.2">
      <c r="A1" s="54" t="s">
        <v>165</v>
      </c>
      <c r="B1" s="54"/>
      <c r="Q1" s="116"/>
      <c r="R1" s="273"/>
      <c r="S1" s="273"/>
    </row>
    <row r="2" spans="1:24" s="2" customFormat="1" ht="17.25" customHeight="1" thickBot="1" x14ac:dyDescent="0.3">
      <c r="A2" s="68" t="s">
        <v>77</v>
      </c>
      <c r="B2" s="42"/>
      <c r="G2" s="273"/>
      <c r="H2"/>
      <c r="I2" s="42"/>
      <c r="L2" s="2" t="s">
        <v>0</v>
      </c>
      <c r="M2" s="42"/>
      <c r="Q2" s="42"/>
      <c r="R2" s="273"/>
      <c r="S2" s="273"/>
      <c r="T2" s="11"/>
    </row>
    <row r="3" spans="1:24" ht="22.5" customHeight="1" x14ac:dyDescent="0.25">
      <c r="A3" s="364" t="s">
        <v>79</v>
      </c>
      <c r="B3" s="365"/>
      <c r="C3" s="357" t="s">
        <v>78</v>
      </c>
      <c r="D3" s="350"/>
      <c r="E3" s="351"/>
      <c r="F3" s="375" t="s">
        <v>111</v>
      </c>
      <c r="G3" s="349" t="s">
        <v>81</v>
      </c>
      <c r="H3" s="350"/>
      <c r="I3" s="350"/>
      <c r="J3" s="351"/>
      <c r="K3" s="357" t="s">
        <v>83</v>
      </c>
      <c r="L3" s="350"/>
      <c r="M3" s="350"/>
      <c r="N3" s="351"/>
      <c r="O3" s="357" t="s">
        <v>105</v>
      </c>
      <c r="P3" s="350"/>
      <c r="Q3" s="350"/>
      <c r="R3" s="351"/>
    </row>
    <row r="4" spans="1:24" ht="22.5" customHeight="1" x14ac:dyDescent="0.25">
      <c r="A4" s="366"/>
      <c r="B4" s="367"/>
      <c r="C4" s="380" t="s">
        <v>64</v>
      </c>
      <c r="D4" s="352" t="s">
        <v>2</v>
      </c>
      <c r="E4" s="353"/>
      <c r="F4" s="376"/>
      <c r="G4" s="346" t="s">
        <v>1</v>
      </c>
      <c r="H4" s="344" t="s">
        <v>2</v>
      </c>
      <c r="I4" s="354"/>
      <c r="J4" s="345"/>
      <c r="K4" s="361" t="s">
        <v>1</v>
      </c>
      <c r="L4" s="344" t="s">
        <v>2</v>
      </c>
      <c r="M4" s="354"/>
      <c r="N4" s="345"/>
      <c r="O4" s="361" t="s">
        <v>1</v>
      </c>
      <c r="P4" s="344" t="s">
        <v>2</v>
      </c>
      <c r="Q4" s="354"/>
      <c r="R4" s="345"/>
    </row>
    <row r="5" spans="1:24" ht="17.25" customHeight="1" x14ac:dyDescent="0.25">
      <c r="A5" s="366"/>
      <c r="B5" s="367"/>
      <c r="C5" s="381"/>
      <c r="D5" s="373" t="s">
        <v>87</v>
      </c>
      <c r="E5" s="358" t="s">
        <v>112</v>
      </c>
      <c r="F5" s="376"/>
      <c r="G5" s="347"/>
      <c r="H5" s="355" t="s">
        <v>3</v>
      </c>
      <c r="I5" s="355" t="s">
        <v>87</v>
      </c>
      <c r="J5" s="358" t="s">
        <v>86</v>
      </c>
      <c r="K5" s="362"/>
      <c r="L5" s="355" t="s">
        <v>3</v>
      </c>
      <c r="M5" s="355" t="s">
        <v>87</v>
      </c>
      <c r="N5" s="358" t="s">
        <v>86</v>
      </c>
      <c r="O5" s="362"/>
      <c r="P5" s="355" t="s">
        <v>3</v>
      </c>
      <c r="Q5" s="355" t="s">
        <v>87</v>
      </c>
      <c r="R5" s="358" t="s">
        <v>86</v>
      </c>
    </row>
    <row r="6" spans="1:24" ht="17.25" customHeight="1" thickBot="1" x14ac:dyDescent="0.3">
      <c r="A6" s="368"/>
      <c r="B6" s="369"/>
      <c r="C6" s="372"/>
      <c r="D6" s="374"/>
      <c r="E6" s="359"/>
      <c r="F6" s="377"/>
      <c r="G6" s="348"/>
      <c r="H6" s="356"/>
      <c r="I6" s="356"/>
      <c r="J6" s="359"/>
      <c r="K6" s="363"/>
      <c r="L6" s="356"/>
      <c r="M6" s="356"/>
      <c r="N6" s="359"/>
      <c r="O6" s="363"/>
      <c r="P6" s="356"/>
      <c r="Q6" s="356"/>
      <c r="R6" s="359"/>
    </row>
    <row r="7" spans="1:24" s="15" customFormat="1" ht="17.25" customHeight="1" x14ac:dyDescent="0.2">
      <c r="A7" s="322" t="s">
        <v>5</v>
      </c>
      <c r="B7" s="360"/>
      <c r="C7" s="203">
        <v>533</v>
      </c>
      <c r="D7" s="43">
        <v>528</v>
      </c>
      <c r="E7" s="58">
        <v>30</v>
      </c>
      <c r="F7" s="12">
        <v>5389</v>
      </c>
      <c r="G7" s="14">
        <v>108529</v>
      </c>
      <c r="H7" s="43">
        <v>36139</v>
      </c>
      <c r="I7" s="56">
        <v>107036</v>
      </c>
      <c r="J7" s="58">
        <v>429</v>
      </c>
      <c r="K7" s="13">
        <v>35985</v>
      </c>
      <c r="L7" s="43">
        <v>12339</v>
      </c>
      <c r="M7" s="56">
        <v>35434</v>
      </c>
      <c r="N7" s="58">
        <v>374</v>
      </c>
      <c r="O7" s="13">
        <v>28493</v>
      </c>
      <c r="P7" s="73">
        <v>9646</v>
      </c>
      <c r="Q7" s="56">
        <v>27972</v>
      </c>
      <c r="R7" s="58">
        <v>245</v>
      </c>
    </row>
    <row r="8" spans="1:24" s="15" customFormat="1" ht="17.25" customHeight="1" x14ac:dyDescent="0.2">
      <c r="A8" s="322" t="s">
        <v>6</v>
      </c>
      <c r="B8" s="360"/>
      <c r="C8" s="203">
        <v>525</v>
      </c>
      <c r="D8" s="43">
        <v>520</v>
      </c>
      <c r="E8" s="58">
        <v>30</v>
      </c>
      <c r="F8" s="12">
        <v>5139</v>
      </c>
      <c r="G8" s="14">
        <v>103685</v>
      </c>
      <c r="H8" s="43">
        <v>34492</v>
      </c>
      <c r="I8" s="56">
        <v>102184</v>
      </c>
      <c r="J8" s="58">
        <v>620</v>
      </c>
      <c r="K8" s="13">
        <v>34926</v>
      </c>
      <c r="L8" s="43">
        <v>12271</v>
      </c>
      <c r="M8" s="56">
        <v>34304</v>
      </c>
      <c r="N8" s="58">
        <v>548</v>
      </c>
      <c r="O8" s="13">
        <v>27985</v>
      </c>
      <c r="P8" s="73">
        <v>9138</v>
      </c>
      <c r="Q8" s="56">
        <v>27531</v>
      </c>
      <c r="R8" s="58">
        <v>345</v>
      </c>
    </row>
    <row r="9" spans="1:24" s="15" customFormat="1" ht="17.25" customHeight="1" x14ac:dyDescent="0.2">
      <c r="A9" s="322" t="s">
        <v>7</v>
      </c>
      <c r="B9" s="360"/>
      <c r="C9" s="203">
        <v>522</v>
      </c>
      <c r="D9" s="43">
        <v>516</v>
      </c>
      <c r="E9" s="58">
        <v>32</v>
      </c>
      <c r="F9" s="12">
        <v>4928</v>
      </c>
      <c r="G9" s="14">
        <v>100558</v>
      </c>
      <c r="H9" s="43">
        <v>33579</v>
      </c>
      <c r="I9" s="56">
        <v>98892</v>
      </c>
      <c r="J9" s="58">
        <v>850</v>
      </c>
      <c r="K9" s="13">
        <v>34441</v>
      </c>
      <c r="L9" s="43">
        <v>12024</v>
      </c>
      <c r="M9" s="56">
        <v>33818</v>
      </c>
      <c r="N9" s="58">
        <v>746</v>
      </c>
      <c r="O9" s="44">
        <v>25433</v>
      </c>
      <c r="P9" s="73">
        <v>8278</v>
      </c>
      <c r="Q9" s="56">
        <v>24994</v>
      </c>
      <c r="R9" s="58">
        <v>488</v>
      </c>
    </row>
    <row r="10" spans="1:24" s="15" customFormat="1" ht="17.25" customHeight="1" x14ac:dyDescent="0.2">
      <c r="A10" s="322" t="s">
        <v>8</v>
      </c>
      <c r="B10" s="360"/>
      <c r="C10" s="203">
        <v>523</v>
      </c>
      <c r="D10" s="43">
        <v>519</v>
      </c>
      <c r="E10" s="58">
        <v>32</v>
      </c>
      <c r="F10" s="12">
        <v>4848</v>
      </c>
      <c r="G10" s="14">
        <v>97491</v>
      </c>
      <c r="H10" s="43">
        <v>32847</v>
      </c>
      <c r="I10" s="56">
        <v>95555</v>
      </c>
      <c r="J10" s="58">
        <v>1174</v>
      </c>
      <c r="K10" s="13">
        <v>33129</v>
      </c>
      <c r="L10" s="43">
        <v>11697</v>
      </c>
      <c r="M10" s="56">
        <v>32433</v>
      </c>
      <c r="N10" s="58">
        <v>1058</v>
      </c>
      <c r="O10" s="44">
        <v>24689</v>
      </c>
      <c r="P10" s="73">
        <v>8233</v>
      </c>
      <c r="Q10" s="56">
        <v>24080</v>
      </c>
      <c r="R10" s="58">
        <v>635</v>
      </c>
    </row>
    <row r="11" spans="1:24" s="15" customFormat="1" ht="17.25" customHeight="1" x14ac:dyDescent="0.2">
      <c r="A11" s="322" t="s">
        <v>9</v>
      </c>
      <c r="B11" s="360"/>
      <c r="C11" s="203">
        <v>517</v>
      </c>
      <c r="D11" s="43">
        <v>512</v>
      </c>
      <c r="E11" s="58">
        <v>36</v>
      </c>
      <c r="F11" s="12">
        <v>4790</v>
      </c>
      <c r="G11" s="14">
        <v>94759</v>
      </c>
      <c r="H11" s="43">
        <v>32481</v>
      </c>
      <c r="I11" s="56">
        <v>92759</v>
      </c>
      <c r="J11" s="58">
        <v>1541</v>
      </c>
      <c r="K11" s="44">
        <v>33029</v>
      </c>
      <c r="L11" s="43">
        <v>12127</v>
      </c>
      <c r="M11" s="56">
        <v>32237</v>
      </c>
      <c r="N11" s="58">
        <v>1400</v>
      </c>
      <c r="O11" s="44">
        <v>23642</v>
      </c>
      <c r="P11" s="73">
        <v>7811</v>
      </c>
      <c r="Q11" s="56">
        <v>22929</v>
      </c>
      <c r="R11" s="58">
        <v>848</v>
      </c>
    </row>
    <row r="12" spans="1:24" s="15" customFormat="1" ht="17.25" customHeight="1" x14ac:dyDescent="0.2">
      <c r="A12" s="322" t="s">
        <v>10</v>
      </c>
      <c r="B12" s="360"/>
      <c r="C12" s="203">
        <v>515</v>
      </c>
      <c r="D12" s="43">
        <v>510</v>
      </c>
      <c r="E12" s="58">
        <v>38</v>
      </c>
      <c r="F12" s="12">
        <v>4731</v>
      </c>
      <c r="G12" s="40">
        <v>91841</v>
      </c>
      <c r="H12" s="43">
        <v>31799</v>
      </c>
      <c r="I12" s="56">
        <v>89654</v>
      </c>
      <c r="J12" s="58">
        <v>1620</v>
      </c>
      <c r="K12" s="44">
        <v>32010</v>
      </c>
      <c r="L12" s="43">
        <v>11519</v>
      </c>
      <c r="M12" s="56">
        <v>31173</v>
      </c>
      <c r="N12" s="58">
        <v>1420</v>
      </c>
      <c r="O12" s="44">
        <v>22095</v>
      </c>
      <c r="P12" s="73">
        <v>7380</v>
      </c>
      <c r="Q12" s="56">
        <v>21335</v>
      </c>
      <c r="R12" s="58">
        <v>888</v>
      </c>
    </row>
    <row r="13" spans="1:24" s="15" customFormat="1" ht="17.25" customHeight="1" x14ac:dyDescent="0.2">
      <c r="A13" s="322" t="s">
        <v>11</v>
      </c>
      <c r="B13" s="360"/>
      <c r="C13" s="203">
        <v>519</v>
      </c>
      <c r="D13" s="43">
        <v>513</v>
      </c>
      <c r="E13" s="58">
        <v>40</v>
      </c>
      <c r="F13" s="12">
        <v>4609</v>
      </c>
      <c r="G13" s="40">
        <v>89467</v>
      </c>
      <c r="H13" s="43">
        <v>30794</v>
      </c>
      <c r="I13" s="56">
        <v>86964</v>
      </c>
      <c r="J13" s="58">
        <v>1744</v>
      </c>
      <c r="K13" s="44">
        <v>31112</v>
      </c>
      <c r="L13" s="43">
        <v>10861</v>
      </c>
      <c r="M13" s="56">
        <v>30177</v>
      </c>
      <c r="N13" s="58">
        <v>1450</v>
      </c>
      <c r="O13" s="44">
        <v>22244</v>
      </c>
      <c r="P13" s="73">
        <v>7752</v>
      </c>
      <c r="Q13" s="56">
        <v>21304</v>
      </c>
      <c r="R13" s="58">
        <v>890</v>
      </c>
    </row>
    <row r="14" spans="1:24" s="3" customFormat="1" ht="17.25" customHeight="1" x14ac:dyDescent="0.2">
      <c r="A14" s="322" t="s">
        <v>65</v>
      </c>
      <c r="B14" s="360"/>
      <c r="C14" s="203">
        <v>517</v>
      </c>
      <c r="D14" s="43">
        <v>511</v>
      </c>
      <c r="E14" s="58">
        <v>40</v>
      </c>
      <c r="F14" s="12">
        <v>4504</v>
      </c>
      <c r="G14" s="40">
        <v>87437</v>
      </c>
      <c r="H14" s="43">
        <v>29856</v>
      </c>
      <c r="I14" s="56">
        <v>84864</v>
      </c>
      <c r="J14" s="58">
        <v>1956</v>
      </c>
      <c r="K14" s="44">
        <v>31376</v>
      </c>
      <c r="L14" s="43">
        <v>11086</v>
      </c>
      <c r="M14" s="56">
        <v>30328</v>
      </c>
      <c r="N14" s="58">
        <v>1657</v>
      </c>
      <c r="O14" s="44">
        <v>21917</v>
      </c>
      <c r="P14" s="73">
        <v>7401</v>
      </c>
      <c r="Q14" s="56">
        <v>20902</v>
      </c>
      <c r="R14" s="58">
        <v>1070</v>
      </c>
      <c r="S14" s="15"/>
      <c r="U14" s="273"/>
      <c r="V14" s="273"/>
      <c r="W14" s="273"/>
      <c r="X14" s="273"/>
    </row>
    <row r="15" spans="1:24" s="3" customFormat="1" ht="17.25" customHeight="1" x14ac:dyDescent="0.2">
      <c r="A15" s="322" t="s">
        <v>73</v>
      </c>
      <c r="B15" s="360"/>
      <c r="C15" s="203">
        <v>509</v>
      </c>
      <c r="D15" s="43">
        <v>504</v>
      </c>
      <c r="E15" s="58">
        <v>39</v>
      </c>
      <c r="F15" s="12">
        <v>4491</v>
      </c>
      <c r="G15" s="40">
        <v>86590</v>
      </c>
      <c r="H15" s="43">
        <v>29599</v>
      </c>
      <c r="I15" s="56">
        <v>84002</v>
      </c>
      <c r="J15" s="58">
        <v>1953</v>
      </c>
      <c r="K15" s="44">
        <v>31524</v>
      </c>
      <c r="L15" s="43">
        <v>11078</v>
      </c>
      <c r="M15" s="56">
        <v>30435</v>
      </c>
      <c r="N15" s="58">
        <v>1640</v>
      </c>
      <c r="O15" s="44">
        <v>21331</v>
      </c>
      <c r="P15" s="43">
        <v>7044</v>
      </c>
      <c r="Q15" s="56">
        <v>20263</v>
      </c>
      <c r="R15" s="58">
        <v>1128</v>
      </c>
      <c r="S15" s="15"/>
      <c r="U15" s="273"/>
      <c r="V15" s="273"/>
      <c r="W15" s="273"/>
      <c r="X15" s="273"/>
    </row>
    <row r="16" spans="1:24" s="3" customFormat="1" ht="17.25" customHeight="1" x14ac:dyDescent="0.2">
      <c r="A16" s="322" t="s">
        <v>109</v>
      </c>
      <c r="B16" s="360"/>
      <c r="C16" s="203">
        <v>510</v>
      </c>
      <c r="D16" s="43">
        <v>505</v>
      </c>
      <c r="E16" s="58">
        <v>38</v>
      </c>
      <c r="F16" s="12">
        <v>4528.05</v>
      </c>
      <c r="G16" s="40">
        <v>88783</v>
      </c>
      <c r="H16" s="43">
        <v>30590</v>
      </c>
      <c r="I16" s="56">
        <v>86075</v>
      </c>
      <c r="J16" s="58">
        <v>1990</v>
      </c>
      <c r="K16" s="44">
        <v>32999</v>
      </c>
      <c r="L16" s="43">
        <v>11730</v>
      </c>
      <c r="M16" s="56">
        <v>31902</v>
      </c>
      <c r="N16" s="58">
        <v>1691</v>
      </c>
      <c r="O16" s="44">
        <v>23240</v>
      </c>
      <c r="P16" s="43">
        <v>7751</v>
      </c>
      <c r="Q16" s="56">
        <v>22094</v>
      </c>
      <c r="R16" s="58">
        <v>1155</v>
      </c>
      <c r="S16" s="15"/>
      <c r="U16" s="273"/>
      <c r="V16" s="273"/>
      <c r="W16" s="273"/>
      <c r="X16" s="273"/>
    </row>
    <row r="17" spans="1:24" s="3" customFormat="1" ht="17.25" customHeight="1" thickBot="1" x14ac:dyDescent="0.25">
      <c r="A17" s="324" t="s">
        <v>132</v>
      </c>
      <c r="B17" s="379"/>
      <c r="C17" s="203">
        <v>510</v>
      </c>
      <c r="D17" s="43">
        <v>504</v>
      </c>
      <c r="E17" s="58">
        <v>40</v>
      </c>
      <c r="F17" s="12">
        <v>4491</v>
      </c>
      <c r="G17" s="40">
        <v>90641</v>
      </c>
      <c r="H17" s="43">
        <v>31472</v>
      </c>
      <c r="I17" s="56">
        <v>87893</v>
      </c>
      <c r="J17" s="58">
        <v>2188</v>
      </c>
      <c r="K17" s="44">
        <v>32739</v>
      </c>
      <c r="L17" s="43">
        <v>11623</v>
      </c>
      <c r="M17" s="56">
        <v>31590</v>
      </c>
      <c r="N17" s="58">
        <v>1813</v>
      </c>
      <c r="O17" s="6" t="s">
        <v>30</v>
      </c>
      <c r="P17" s="36" t="s">
        <v>30</v>
      </c>
      <c r="Q17" s="131" t="s">
        <v>30</v>
      </c>
      <c r="R17" s="57" t="s">
        <v>30</v>
      </c>
      <c r="S17" s="15"/>
      <c r="U17" s="273"/>
      <c r="V17" s="273"/>
      <c r="W17" s="273"/>
      <c r="X17" s="273"/>
    </row>
    <row r="18" spans="1:24" s="4" customFormat="1" ht="17.25" customHeight="1" x14ac:dyDescent="0.2">
      <c r="A18" s="326" t="s">
        <v>133</v>
      </c>
      <c r="B18" s="141" t="s">
        <v>75</v>
      </c>
      <c r="C18" s="133">
        <f>C17-C16</f>
        <v>0</v>
      </c>
      <c r="D18" s="134">
        <f t="shared" ref="D18:N18" si="0">D17-D16</f>
        <v>-1</v>
      </c>
      <c r="E18" s="135">
        <f t="shared" si="0"/>
        <v>2</v>
      </c>
      <c r="F18" s="132">
        <f t="shared" si="0"/>
        <v>-37.050000000000182</v>
      </c>
      <c r="G18" s="133">
        <f t="shared" si="0"/>
        <v>1858</v>
      </c>
      <c r="H18" s="134">
        <f t="shared" si="0"/>
        <v>882</v>
      </c>
      <c r="I18" s="134">
        <f t="shared" si="0"/>
        <v>1818</v>
      </c>
      <c r="J18" s="135">
        <f t="shared" si="0"/>
        <v>198</v>
      </c>
      <c r="K18" s="133">
        <f t="shared" si="0"/>
        <v>-260</v>
      </c>
      <c r="L18" s="134">
        <f t="shared" si="0"/>
        <v>-107</v>
      </c>
      <c r="M18" s="134">
        <f t="shared" si="0"/>
        <v>-312</v>
      </c>
      <c r="N18" s="135">
        <f t="shared" si="0"/>
        <v>122</v>
      </c>
      <c r="O18" s="172" t="s">
        <v>30</v>
      </c>
      <c r="P18" s="157" t="s">
        <v>30</v>
      </c>
      <c r="Q18" s="157" t="s">
        <v>30</v>
      </c>
      <c r="R18" s="158" t="s">
        <v>30</v>
      </c>
      <c r="V18" s="55"/>
      <c r="W18" s="55"/>
      <c r="X18" s="55"/>
    </row>
    <row r="19" spans="1:24" s="4" customFormat="1" ht="17.25" customHeight="1" x14ac:dyDescent="0.2">
      <c r="A19" s="327"/>
      <c r="B19" s="136" t="s">
        <v>76</v>
      </c>
      <c r="C19" s="138">
        <f>C17/C16-1</f>
        <v>0</v>
      </c>
      <c r="D19" s="139">
        <f t="shared" ref="D19:N19" si="1">D17/D16-1</f>
        <v>-1.980198019801982E-3</v>
      </c>
      <c r="E19" s="140">
        <f t="shared" si="1"/>
        <v>5.2631578947368363E-2</v>
      </c>
      <c r="F19" s="137">
        <f t="shared" si="1"/>
        <v>-8.1823301421142247E-3</v>
      </c>
      <c r="G19" s="138">
        <f t="shared" si="1"/>
        <v>2.0927429800750241E-2</v>
      </c>
      <c r="H19" s="139">
        <f t="shared" si="1"/>
        <v>2.8832951945080065E-2</v>
      </c>
      <c r="I19" s="139">
        <f t="shared" si="1"/>
        <v>2.1121115306418803E-2</v>
      </c>
      <c r="J19" s="140">
        <f t="shared" si="1"/>
        <v>9.9497487437185894E-2</v>
      </c>
      <c r="K19" s="138">
        <f t="shared" si="1"/>
        <v>-7.8790266371707718E-3</v>
      </c>
      <c r="L19" s="139">
        <f t="shared" si="1"/>
        <v>-9.1219096334186345E-3</v>
      </c>
      <c r="M19" s="139">
        <f t="shared" si="1"/>
        <v>-9.7799511002445438E-3</v>
      </c>
      <c r="N19" s="140">
        <f t="shared" si="1"/>
        <v>7.2146658781785833E-2</v>
      </c>
      <c r="O19" s="174" t="s">
        <v>30</v>
      </c>
      <c r="P19" s="163" t="s">
        <v>30</v>
      </c>
      <c r="Q19" s="163" t="s">
        <v>30</v>
      </c>
      <c r="R19" s="164" t="s">
        <v>30</v>
      </c>
    </row>
    <row r="20" spans="1:24" ht="17.25" customHeight="1" x14ac:dyDescent="0.25">
      <c r="A20" s="320" t="s">
        <v>134</v>
      </c>
      <c r="B20" s="142" t="s">
        <v>75</v>
      </c>
      <c r="C20" s="144">
        <f>C17-C12</f>
        <v>-5</v>
      </c>
      <c r="D20" s="145">
        <f t="shared" ref="D20:N20" si="2">D17-D12</f>
        <v>-6</v>
      </c>
      <c r="E20" s="146">
        <f t="shared" si="2"/>
        <v>2</v>
      </c>
      <c r="F20" s="143">
        <f t="shared" si="2"/>
        <v>-240</v>
      </c>
      <c r="G20" s="144">
        <f t="shared" si="2"/>
        <v>-1200</v>
      </c>
      <c r="H20" s="145">
        <f t="shared" si="2"/>
        <v>-327</v>
      </c>
      <c r="I20" s="145">
        <f t="shared" si="2"/>
        <v>-1761</v>
      </c>
      <c r="J20" s="146">
        <f t="shared" si="2"/>
        <v>568</v>
      </c>
      <c r="K20" s="144">
        <f t="shared" si="2"/>
        <v>729</v>
      </c>
      <c r="L20" s="145">
        <f t="shared" si="2"/>
        <v>104</v>
      </c>
      <c r="M20" s="145">
        <f t="shared" si="2"/>
        <v>417</v>
      </c>
      <c r="N20" s="146">
        <f t="shared" si="2"/>
        <v>393</v>
      </c>
      <c r="O20" s="176" t="s">
        <v>30</v>
      </c>
      <c r="P20" s="160" t="s">
        <v>30</v>
      </c>
      <c r="Q20" s="160" t="s">
        <v>30</v>
      </c>
      <c r="R20" s="161" t="s">
        <v>30</v>
      </c>
    </row>
    <row r="21" spans="1:24" ht="17.25" customHeight="1" x14ac:dyDescent="0.25">
      <c r="A21" s="327"/>
      <c r="B21" s="136" t="s">
        <v>76</v>
      </c>
      <c r="C21" s="138">
        <f>C17/C12-1</f>
        <v>-9.7087378640776656E-3</v>
      </c>
      <c r="D21" s="139">
        <f t="shared" ref="D21:N21" si="3">D17/D12-1</f>
        <v>-1.1764705882352899E-2</v>
      </c>
      <c r="E21" s="140">
        <f t="shared" si="3"/>
        <v>5.2631578947368363E-2</v>
      </c>
      <c r="F21" s="137">
        <f t="shared" si="3"/>
        <v>-5.0729232720355122E-2</v>
      </c>
      <c r="G21" s="138">
        <f t="shared" si="3"/>
        <v>-1.3066059820777243E-2</v>
      </c>
      <c r="H21" s="139">
        <f t="shared" si="3"/>
        <v>-1.0283342243466831E-2</v>
      </c>
      <c r="I21" s="139">
        <f t="shared" si="3"/>
        <v>-1.9642179936199211E-2</v>
      </c>
      <c r="J21" s="140">
        <f t="shared" si="3"/>
        <v>0.3506172839506172</v>
      </c>
      <c r="K21" s="138">
        <f t="shared" si="3"/>
        <v>2.2774133083411474E-2</v>
      </c>
      <c r="L21" s="139">
        <f t="shared" si="3"/>
        <v>9.0285615070753167E-3</v>
      </c>
      <c r="M21" s="139">
        <f t="shared" si="3"/>
        <v>1.3376960831488871E-2</v>
      </c>
      <c r="N21" s="140">
        <f t="shared" si="3"/>
        <v>0.27676056338028165</v>
      </c>
      <c r="O21" s="174" t="s">
        <v>30</v>
      </c>
      <c r="P21" s="163" t="s">
        <v>30</v>
      </c>
      <c r="Q21" s="163" t="s">
        <v>30</v>
      </c>
      <c r="R21" s="164" t="s">
        <v>30</v>
      </c>
    </row>
    <row r="22" spans="1:24" ht="17.25" customHeight="1" x14ac:dyDescent="0.25">
      <c r="A22" s="320" t="s">
        <v>135</v>
      </c>
      <c r="B22" s="142" t="s">
        <v>75</v>
      </c>
      <c r="C22" s="144">
        <f>C17-C7</f>
        <v>-23</v>
      </c>
      <c r="D22" s="145">
        <f t="shared" ref="D22:N22" si="4">D17-D7</f>
        <v>-24</v>
      </c>
      <c r="E22" s="146">
        <f t="shared" si="4"/>
        <v>10</v>
      </c>
      <c r="F22" s="143">
        <f t="shared" si="4"/>
        <v>-898</v>
      </c>
      <c r="G22" s="144">
        <f t="shared" si="4"/>
        <v>-17888</v>
      </c>
      <c r="H22" s="145">
        <f t="shared" si="4"/>
        <v>-4667</v>
      </c>
      <c r="I22" s="145">
        <f t="shared" si="4"/>
        <v>-19143</v>
      </c>
      <c r="J22" s="146">
        <f t="shared" si="4"/>
        <v>1759</v>
      </c>
      <c r="K22" s="144">
        <f t="shared" si="4"/>
        <v>-3246</v>
      </c>
      <c r="L22" s="145">
        <f t="shared" si="4"/>
        <v>-716</v>
      </c>
      <c r="M22" s="145">
        <f t="shared" si="4"/>
        <v>-3844</v>
      </c>
      <c r="N22" s="146">
        <f t="shared" si="4"/>
        <v>1439</v>
      </c>
      <c r="O22" s="176" t="s">
        <v>30</v>
      </c>
      <c r="P22" s="160" t="s">
        <v>30</v>
      </c>
      <c r="Q22" s="160" t="s">
        <v>30</v>
      </c>
      <c r="R22" s="161" t="s">
        <v>30</v>
      </c>
    </row>
    <row r="23" spans="1:24" ht="17.25" customHeight="1" thickBot="1" x14ac:dyDescent="0.3">
      <c r="A23" s="321"/>
      <c r="B23" s="147" t="s">
        <v>76</v>
      </c>
      <c r="C23" s="148">
        <f>C17/C7-1</f>
        <v>-4.315196998123827E-2</v>
      </c>
      <c r="D23" s="149">
        <f t="shared" ref="D23:N23" si="5">D17/D7-1</f>
        <v>-4.5454545454545414E-2</v>
      </c>
      <c r="E23" s="171">
        <f t="shared" si="5"/>
        <v>0.33333333333333326</v>
      </c>
      <c r="F23" s="167">
        <f t="shared" si="5"/>
        <v>-0.16663573946928933</v>
      </c>
      <c r="G23" s="148">
        <f t="shared" si="5"/>
        <v>-0.16482230555888289</v>
      </c>
      <c r="H23" s="149">
        <f t="shared" si="5"/>
        <v>-0.12914026398074108</v>
      </c>
      <c r="I23" s="149">
        <f t="shared" si="5"/>
        <v>-0.17884636944579391</v>
      </c>
      <c r="J23" s="171">
        <f t="shared" si="5"/>
        <v>4.1002331002331003</v>
      </c>
      <c r="K23" s="148">
        <f t="shared" si="5"/>
        <v>-9.0204251771571542E-2</v>
      </c>
      <c r="L23" s="149">
        <f t="shared" si="5"/>
        <v>-5.8027392819515411E-2</v>
      </c>
      <c r="M23" s="149">
        <f t="shared" si="5"/>
        <v>-0.10848337754698878</v>
      </c>
      <c r="N23" s="171">
        <f t="shared" si="5"/>
        <v>3.8475935828877006</v>
      </c>
      <c r="O23" s="178" t="s">
        <v>30</v>
      </c>
      <c r="P23" s="168" t="s">
        <v>30</v>
      </c>
      <c r="Q23" s="168" t="s">
        <v>30</v>
      </c>
      <c r="R23" s="169" t="s">
        <v>30</v>
      </c>
    </row>
    <row r="24" spans="1:24" ht="17.25" customHeight="1" x14ac:dyDescent="0.25">
      <c r="A24" s="245" t="s">
        <v>35</v>
      </c>
    </row>
    <row r="25" spans="1:24" ht="17.25" customHeight="1" x14ac:dyDescent="0.25">
      <c r="A25" s="245" t="s">
        <v>104</v>
      </c>
      <c r="K25" s="273"/>
      <c r="L25" s="273"/>
    </row>
    <row r="26" spans="1:24" ht="17.25" customHeight="1" x14ac:dyDescent="0.25">
      <c r="A26" s="245" t="s">
        <v>103</v>
      </c>
      <c r="E26" s="26"/>
      <c r="F26" s="26"/>
      <c r="G26" s="26"/>
      <c r="H26" s="26"/>
      <c r="I26" s="26"/>
      <c r="J26" s="26"/>
      <c r="K26" s="273"/>
      <c r="L26" s="273"/>
      <c r="M26" s="26"/>
      <c r="N26" s="26"/>
      <c r="O26" s="26"/>
      <c r="P26" s="26"/>
      <c r="Q26" s="26"/>
      <c r="R26" s="26"/>
    </row>
    <row r="27" spans="1:24" ht="17.25" customHeight="1" x14ac:dyDescent="0.25">
      <c r="C27" s="34"/>
      <c r="D27" s="34"/>
      <c r="E27" s="34"/>
      <c r="F27" s="34"/>
      <c r="G27" s="34"/>
      <c r="H27" s="34"/>
      <c r="I27" s="34"/>
      <c r="J27" s="34"/>
      <c r="K27" s="273"/>
      <c r="L27" s="273"/>
      <c r="M27" s="273"/>
      <c r="N27" s="34"/>
      <c r="O27" s="34"/>
      <c r="P27" s="34"/>
      <c r="Q27" s="34"/>
      <c r="R27" s="34"/>
    </row>
    <row r="28" spans="1:24" x14ac:dyDescent="0.25">
      <c r="C28" s="62"/>
      <c r="D28" s="62"/>
      <c r="E28" s="62"/>
      <c r="F28" s="62"/>
      <c r="G28" s="62"/>
      <c r="H28" s="62"/>
      <c r="I28" s="62"/>
      <c r="J28" s="62"/>
      <c r="K28" s="273"/>
      <c r="L28" s="273"/>
      <c r="M28" s="62"/>
      <c r="N28" s="62"/>
      <c r="O28" s="62"/>
      <c r="P28" s="62"/>
      <c r="Q28" s="62"/>
      <c r="R28" s="62"/>
    </row>
    <row r="29" spans="1:24" x14ac:dyDescent="0.25"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24" s="209" customFormat="1" x14ac:dyDescent="0.25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</row>
    <row r="31" spans="1:24" x14ac:dyDescent="0.25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</row>
    <row r="32" spans="1:24" x14ac:dyDescent="0.25"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</row>
    <row r="33" spans="5:18" x14ac:dyDescent="0.25">
      <c r="E33" s="26"/>
      <c r="F33" s="26"/>
      <c r="G33" s="26"/>
      <c r="H33" s="212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5:18" x14ac:dyDescent="0.25">
      <c r="E34" s="26"/>
      <c r="F34" s="26"/>
      <c r="G34" s="26"/>
      <c r="H34" s="212"/>
      <c r="I34" s="26"/>
      <c r="J34" s="26"/>
      <c r="K34" s="26"/>
      <c r="L34" s="26"/>
      <c r="M34" s="26"/>
      <c r="N34" s="26"/>
      <c r="O34" s="26"/>
      <c r="P34" s="26"/>
      <c r="Q34" s="26"/>
      <c r="R34" s="26"/>
    </row>
    <row r="35" spans="5:18" x14ac:dyDescent="0.25">
      <c r="E35" s="26"/>
      <c r="F35" s="26"/>
      <c r="G35" s="26"/>
      <c r="H35" s="213"/>
      <c r="I35" s="26"/>
      <c r="J35" s="26"/>
      <c r="K35" s="26"/>
      <c r="L35" s="26"/>
      <c r="M35" s="26"/>
      <c r="N35" s="26"/>
      <c r="O35" s="26"/>
      <c r="P35" s="26"/>
      <c r="Q35" s="26"/>
      <c r="R35" s="26"/>
    </row>
    <row r="36" spans="5:18" x14ac:dyDescent="0.25"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</row>
    <row r="37" spans="5:18" x14ac:dyDescent="0.25"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</row>
    <row r="38" spans="5:18" x14ac:dyDescent="0.25"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</row>
    <row r="39" spans="5:18" x14ac:dyDescent="0.25"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</row>
    <row r="40" spans="5:18" x14ac:dyDescent="0.25"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</row>
    <row r="41" spans="5:18" x14ac:dyDescent="0.25"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</row>
    <row r="42" spans="5:18" x14ac:dyDescent="0.25"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</row>
    <row r="43" spans="5:18" x14ac:dyDescent="0.25"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</row>
    <row r="44" spans="5:18" x14ac:dyDescent="0.25"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</row>
  </sheetData>
  <mergeCells count="39">
    <mergeCell ref="A17:B17"/>
    <mergeCell ref="A18:A19"/>
    <mergeCell ref="A20:A21"/>
    <mergeCell ref="A22:A23"/>
    <mergeCell ref="M5:M6"/>
    <mergeCell ref="A10:B10"/>
    <mergeCell ref="A11:B11"/>
    <mergeCell ref="A12:B12"/>
    <mergeCell ref="A13:B13"/>
    <mergeCell ref="A14:B14"/>
    <mergeCell ref="A15:B15"/>
    <mergeCell ref="A16:B16"/>
    <mergeCell ref="F3:F6"/>
    <mergeCell ref="G3:J3"/>
    <mergeCell ref="K3:N3"/>
    <mergeCell ref="D5:D6"/>
    <mergeCell ref="Q5:Q6"/>
    <mergeCell ref="A3:B6"/>
    <mergeCell ref="A7:B7"/>
    <mergeCell ref="A8:B8"/>
    <mergeCell ref="K4:K6"/>
    <mergeCell ref="L4:N4"/>
    <mergeCell ref="N5:N6"/>
    <mergeCell ref="A9:B9"/>
    <mergeCell ref="O3:R3"/>
    <mergeCell ref="C4:C6"/>
    <mergeCell ref="D4:E4"/>
    <mergeCell ref="G4:G6"/>
    <mergeCell ref="H4:J4"/>
    <mergeCell ref="P5:P6"/>
    <mergeCell ref="R5:R6"/>
    <mergeCell ref="O4:O6"/>
    <mergeCell ref="P4:R4"/>
    <mergeCell ref="I5:I6"/>
    <mergeCell ref="C3:E3"/>
    <mergeCell ref="E5:E6"/>
    <mergeCell ref="H5:H6"/>
    <mergeCell ref="J5:J6"/>
    <mergeCell ref="L5:L6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23:N23 C18:N18 C19:N19 C20:N20 C21:N21 C22:N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OBSAH</vt:lpstr>
      <vt:lpstr>ZNAČKY</vt:lpstr>
      <vt:lpstr>3.2.1</vt:lpstr>
      <vt:lpstr>3.2.2</vt:lpstr>
      <vt:lpstr>3.2.3</vt:lpstr>
      <vt:lpstr>3.2.4</vt:lpstr>
      <vt:lpstr>3.2.5</vt:lpstr>
      <vt:lpstr>3.2.6</vt:lpstr>
      <vt:lpstr>3.2.7</vt:lpstr>
      <vt:lpstr>3.2.8</vt:lpstr>
      <vt:lpstr>3.2.9</vt:lpstr>
      <vt:lpstr>3.2.10</vt:lpstr>
      <vt:lpstr>3.2.11</vt:lpstr>
      <vt:lpstr>3.2.12</vt:lpstr>
      <vt:lpstr>3.2.13</vt:lpstr>
      <vt:lpstr>3.2.14</vt:lpstr>
      <vt:lpstr>'3.2.13'!Oblast_tisku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pubalova6594</dc:creator>
  <cp:lastModifiedBy>kasparova3676</cp:lastModifiedBy>
  <cp:lastPrinted>2020-08-21T00:04:09Z</cp:lastPrinted>
  <dcterms:created xsi:type="dcterms:W3CDTF">2017-08-18T09:41:49Z</dcterms:created>
  <dcterms:modified xsi:type="dcterms:W3CDTF">2021-08-26T14:55:48Z</dcterms:modified>
</cp:coreProperties>
</file>