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02" sheetId="1" r:id="rId1"/>
  </sheets>
  <definedNames>
    <definedName name="_xlnm.Print_Area" localSheetId="0">'2300421902'!$A$1:$T$28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" l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<sst xmlns="http://schemas.openxmlformats.org/spreadsheetml/2006/main" count="44" uniqueCount="28">
  <si>
    <r>
      <t xml:space="preserve">Tab. 2: Mateřské školy </t>
    </r>
    <r>
      <rPr>
        <sz val="10"/>
        <color theme="1"/>
        <rFont val="Arial"/>
        <family val="2"/>
        <charset val="238"/>
      </rPr>
      <t>podle zřizovatele</t>
    </r>
    <r>
      <rPr>
        <b/>
        <sz val="10"/>
        <color theme="1"/>
        <rFont val="Arial"/>
        <family val="2"/>
        <charset val="238"/>
      </rPr>
      <t xml:space="preserve"> - školy, třídy, děti a učitelé</t>
    </r>
    <r>
      <rPr>
        <sz val="10"/>
        <color theme="1"/>
        <rFont val="Arial"/>
        <family val="2"/>
        <charset val="238"/>
      </rPr>
      <t xml:space="preserve"> v časové řadě 2008/09 - 2018/19</t>
    </r>
  </si>
  <si>
    <t>Školní 
rok</t>
  </si>
  <si>
    <t>Veřejné mateřské školy 
(zřizovatel obec, kraj, MŠMT nebo jiný resort)</t>
  </si>
  <si>
    <t>Soukromé mateřské školy 
(zřizovatel soukromá právnická či fyzická osoba)</t>
  </si>
  <si>
    <t>Církevní mateřské školy</t>
  </si>
  <si>
    <t>školy</t>
  </si>
  <si>
    <t xml:space="preserve">třídy </t>
  </si>
  <si>
    <t>děti</t>
  </si>
  <si>
    <r>
      <t>učitelé</t>
    </r>
    <r>
      <rPr>
        <vertAlign val="superscript"/>
        <sz val="8"/>
        <color theme="1"/>
        <rFont val="Arial"/>
        <family val="2"/>
        <charset val="238"/>
      </rPr>
      <t>1)</t>
    </r>
  </si>
  <si>
    <t>počet dětí 
na 1 třídu</t>
  </si>
  <si>
    <t>počet dětí 
na 1 učitele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</si>
  <si>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</si>
  <si>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</si>
  <si>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</si>
  <si>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</si>
  <si>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</si>
  <si>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</si>
  <si>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</si>
  <si>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</si>
  <si>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</si>
  <si>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</si>
  <si>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</si>
  <si>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</si>
  <si>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</si>
  <si>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v %</t>
  </si>
  <si>
    <t>Změna za 5 let 
(13/14 - 18/19)</t>
  </si>
  <si>
    <t>Změna za 10 let 
(08/09 - 18/19)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</si>
  <si>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přepočtení na plně zaměstnané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</si>
</sst>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vertAlign val="superscript"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6" fillId="0" borderId="0" applyBorder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2" applyAlignment="1" applyProtection="1"/>
    <xf numFmtId="0" fontId="5" fillId="0" borderId="0" xfId="0" applyFont="1"/>
    <xf numFmtId="164" fontId="7" fillId="0" borderId="17" xfId="0" applyNumberFormat="1" applyFont="1" applyFill="1" applyBorder="1" applyAlignment="1" applyProtection="1">
      <alignment horizontal="right" vertical="center"/>
    </xf>
    <xf numFmtId="164" fontId="7" fillId="0" borderId="18" xfId="0" applyNumberFormat="1" applyFont="1" applyFill="1" applyBorder="1" applyAlignment="1" applyProtection="1">
      <alignment horizontal="right" vertical="center"/>
    </xf>
    <xf numFmtId="165" fontId="10" fillId="0" borderId="18" xfId="0" applyNumberFormat="1" applyFont="1" applyFill="1" applyBorder="1" applyAlignment="1" applyProtection="1">
      <alignment horizontal="right" vertical="center"/>
    </xf>
    <xf numFmtId="165" fontId="10" fillId="0" borderId="19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>
      <alignment vertical="center"/>
    </xf>
    <xf numFmtId="164" fontId="8" fillId="0" borderId="18" xfId="0" applyNumberFormat="1" applyFont="1" applyFill="1" applyBorder="1" applyAlignment="1">
      <alignment horizontal="right" vertical="center"/>
    </xf>
    <xf numFmtId="164" fontId="8" fillId="0" borderId="17" xfId="0" applyNumberFormat="1" applyFont="1" applyFill="1" applyBorder="1" applyAlignment="1">
      <alignment horizontal="right" vertical="center"/>
    </xf>
    <xf numFmtId="165" fontId="10" fillId="0" borderId="20" xfId="0" applyNumberFormat="1" applyFont="1" applyFill="1" applyBorder="1" applyAlignment="1" applyProtection="1">
      <alignment horizontal="right" vertical="center"/>
    </xf>
    <xf numFmtId="165" fontId="10" fillId="0" borderId="13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>
      <alignment vertical="center"/>
    </xf>
    <xf numFmtId="0" fontId="7" fillId="2" borderId="22" xfId="4" applyFont="1" applyFill="1" applyBorder="1" applyAlignment="1" applyProtection="1">
      <alignment horizontal="center" vertical="center"/>
      <protection locked="0"/>
    </xf>
    <xf numFmtId="164" fontId="7" fillId="2" borderId="23" xfId="3" applyNumberFormat="1" applyFont="1" applyFill="1" applyBorder="1" applyAlignment="1" applyProtection="1">
      <alignment vertical="center"/>
      <protection locked="0"/>
    </xf>
    <xf numFmtId="164" fontId="7" fillId="2" borderId="24" xfId="3" applyNumberFormat="1" applyFont="1" applyFill="1" applyBorder="1" applyAlignment="1" applyProtection="1">
      <alignment vertical="center"/>
      <protection locked="0"/>
    </xf>
    <xf numFmtId="165" fontId="10" fillId="2" borderId="24" xfId="3" applyNumberFormat="1" applyFont="1" applyFill="1" applyBorder="1" applyAlignment="1" applyProtection="1">
      <alignment vertical="center"/>
      <protection locked="0"/>
    </xf>
    <xf numFmtId="165" fontId="10" fillId="2" borderId="22" xfId="3" applyNumberFormat="1" applyFont="1" applyFill="1" applyBorder="1" applyAlignment="1" applyProtection="1">
      <alignment vertical="center"/>
      <protection locked="0"/>
    </xf>
    <xf numFmtId="0" fontId="10" fillId="0" borderId="0" xfId="4" applyFont="1" applyFill="1"/>
    <xf numFmtId="0" fontId="10" fillId="0" borderId="0" xfId="4" applyFont="1"/>
    <xf numFmtId="0" fontId="10" fillId="2" borderId="26" xfId="4" applyFont="1" applyFill="1" applyBorder="1" applyAlignment="1" applyProtection="1">
      <alignment horizontal="center" vertical="center"/>
      <protection locked="0"/>
    </xf>
    <xf numFmtId="166" fontId="7" fillId="2" borderId="27" xfId="1" applyNumberFormat="1" applyFont="1" applyFill="1" applyBorder="1" applyAlignment="1" applyProtection="1">
      <alignment vertical="center"/>
      <protection locked="0"/>
    </xf>
    <xf numFmtId="166" fontId="7" fillId="2" borderId="28" xfId="1" applyNumberFormat="1" applyFont="1" applyFill="1" applyBorder="1" applyAlignment="1" applyProtection="1">
      <alignment vertical="center"/>
      <protection locked="0"/>
    </xf>
    <xf numFmtId="166" fontId="10" fillId="2" borderId="28" xfId="1" applyNumberFormat="1" applyFont="1" applyFill="1" applyBorder="1" applyAlignment="1" applyProtection="1">
      <alignment vertical="center"/>
      <protection locked="0"/>
    </xf>
    <xf numFmtId="166" fontId="10" fillId="2" borderId="26" xfId="1" applyNumberFormat="1" applyFont="1" applyFill="1" applyBorder="1" applyAlignment="1" applyProtection="1">
      <alignment vertical="center"/>
      <protection locked="0"/>
    </xf>
    <xf numFmtId="0" fontId="7" fillId="2" borderId="29" xfId="4" applyFont="1" applyFill="1" applyBorder="1" applyAlignment="1" applyProtection="1">
      <alignment horizontal="center" vertical="center"/>
      <protection locked="0"/>
    </xf>
    <xf numFmtId="164" fontId="7" fillId="2" borderId="30" xfId="3" applyNumberFormat="1" applyFont="1" applyFill="1" applyBorder="1" applyAlignment="1" applyProtection="1">
      <alignment vertical="center"/>
      <protection locked="0"/>
    </xf>
    <xf numFmtId="164" fontId="7" fillId="2" borderId="31" xfId="3" applyNumberFormat="1" applyFont="1" applyFill="1" applyBorder="1" applyAlignment="1" applyProtection="1">
      <alignment vertical="center"/>
      <protection locked="0"/>
    </xf>
    <xf numFmtId="165" fontId="10" fillId="2" borderId="31" xfId="3" applyNumberFormat="1" applyFont="1" applyFill="1" applyBorder="1" applyAlignment="1" applyProtection="1">
      <alignment vertical="center"/>
      <protection locked="0"/>
    </xf>
    <xf numFmtId="165" fontId="10" fillId="2" borderId="29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0" fillId="2" borderId="32" xfId="4" applyFont="1" applyFill="1" applyBorder="1" applyAlignment="1" applyProtection="1">
      <alignment horizontal="center" vertical="center"/>
      <protection locked="0"/>
    </xf>
    <xf numFmtId="166" fontId="7" fillId="2" borderId="33" xfId="1" applyNumberFormat="1" applyFont="1" applyFill="1" applyBorder="1" applyAlignment="1" applyProtection="1">
      <alignment vertical="center"/>
      <protection locked="0"/>
    </xf>
    <xf numFmtId="166" fontId="7" fillId="2" borderId="34" xfId="1" applyNumberFormat="1" applyFont="1" applyFill="1" applyBorder="1" applyAlignment="1" applyProtection="1">
      <alignment vertical="center"/>
      <protection locked="0"/>
    </xf>
    <xf numFmtId="166" fontId="10" fillId="2" borderId="34" xfId="1" applyNumberFormat="1" applyFont="1" applyFill="1" applyBorder="1" applyAlignment="1" applyProtection="1">
      <alignment vertical="center"/>
      <protection locked="0"/>
    </xf>
    <xf numFmtId="166" fontId="10" fillId="2" borderId="32" xfId="1" applyNumberFormat="1" applyFont="1" applyFill="1" applyBorder="1" applyAlignment="1" applyProtection="1">
      <alignment vertical="center"/>
      <protection locked="0"/>
    </xf>
    <xf numFmtId="0" fontId="10" fillId="0" borderId="0" xfId="4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0" borderId="4" xfId="4" applyFont="1" applyFill="1" applyBorder="1" applyAlignment="1" applyProtection="1">
      <alignment horizontal="center" vertical="center"/>
      <protection locked="0"/>
    </xf>
    <xf numFmtId="0" fontId="7" fillId="0" borderId="5" xfId="4" applyFont="1" applyFill="1" applyBorder="1" applyAlignment="1" applyProtection="1">
      <alignment horizontal="center" vertical="center"/>
      <protection locked="0"/>
    </xf>
    <xf numFmtId="3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4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5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3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2" borderId="9" xfId="4" applyFont="1" applyFill="1" applyBorder="1" applyAlignment="1" applyProtection="1">
      <alignment horizontal="center" vertical="center" wrapText="1"/>
      <protection locked="0"/>
    </xf>
    <xf numFmtId="0" fontId="7" fillId="3" borderId="25" xfId="4" applyFont="1" applyFill="1" applyBorder="1" applyAlignment="1" applyProtection="1">
      <alignment horizontal="center" vertical="center" wrapText="1"/>
      <protection locked="0"/>
    </xf>
    <xf numFmtId="0" fontId="7" fillId="3" borderId="14" xfId="4" applyFont="1" applyFill="1" applyBorder="1" applyAlignment="1" applyProtection="1">
      <alignment horizontal="center" vertical="center" wrapText="1"/>
      <protection locked="0"/>
    </xf>
    <xf numFmtId="0" fontId="7" fillId="0" borderId="12" xfId="4" applyFont="1" applyFill="1" applyBorder="1" applyAlignment="1" applyProtection="1">
      <alignment horizontal="center" vertical="center"/>
      <protection locked="0"/>
    </xf>
    <xf numFmtId="0" fontId="7" fillId="0" borderId="13" xfId="4" applyFont="1" applyFill="1" applyBorder="1" applyAlignment="1" applyProtection="1">
      <alignment horizontal="center" vertical="center"/>
      <protection locked="0"/>
    </xf>
    <xf numFmtId="0" fontId="7" fillId="2" borderId="21" xfId="4" applyFont="1" applyFill="1" applyBorder="1" applyAlignment="1" applyProtection="1">
      <alignment horizontal="center" vertical="center" wrapText="1"/>
      <protection locked="0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zoomScaleNormal="100" workbookViewId="0"/>
  </sheetViews>
  <sheetFormatPr defaultRowHeight="15" x14ac:dyDescent="0.25"/>
  <cols>
    <col min="1" max="1" width="12.85546875" customWidth="1"/>
    <col min="2" max="2" width="5.7109375" customWidth="1"/>
    <col min="3" max="4" width="6.42578125" customWidth="1"/>
    <col min="5" max="5" width="6.85546875" customWidth="1"/>
    <col min="6" max="6" width="6.42578125" customWidth="1"/>
    <col min="7" max="8" width="6" customWidth="1"/>
    <col min="9" max="10" width="6.28515625" customWidth="1"/>
    <col min="11" max="12" width="6.42578125" customWidth="1"/>
    <col min="13" max="17" width="6" customWidth="1"/>
    <col min="18" max="18" width="6.42578125" customWidth="1"/>
    <col min="19" max="20" width="6.140625" customWidth="1"/>
  </cols>
  <sheetData>
    <row r="1" spans="1:20" s="2" customFormat="1" ht="17.25" customHeight="1" x14ac:dyDescent="0.2">
      <c r="A1" s="1" t="s">
        <v>0</v>
      </c>
    </row>
    <row r="2" spans="1:20" s="4" customFormat="1" ht="17.25" customHeight="1" thickBot="1" x14ac:dyDescent="0.3">
      <c r="A2" s="3"/>
    </row>
    <row r="3" spans="1:20" ht="17.25" customHeight="1" x14ac:dyDescent="0.25">
      <c r="A3" s="51" t="s">
        <v>1</v>
      </c>
      <c r="B3" s="52"/>
      <c r="C3" s="57" t="s">
        <v>2</v>
      </c>
      <c r="D3" s="58"/>
      <c r="E3" s="58"/>
      <c r="F3" s="58"/>
      <c r="G3" s="58"/>
      <c r="H3" s="58"/>
      <c r="I3" s="57" t="s">
        <v>3</v>
      </c>
      <c r="J3" s="58"/>
      <c r="K3" s="58"/>
      <c r="L3" s="58"/>
      <c r="M3" s="58"/>
      <c r="N3" s="58"/>
      <c r="O3" s="57" t="s">
        <v>4</v>
      </c>
      <c r="P3" s="58"/>
      <c r="Q3" s="58"/>
      <c r="R3" s="58"/>
      <c r="S3" s="58"/>
      <c r="T3" s="61"/>
    </row>
    <row r="4" spans="1:20" ht="17.25" customHeight="1" x14ac:dyDescent="0.25">
      <c r="A4" s="53"/>
      <c r="B4" s="54"/>
      <c r="C4" s="59"/>
      <c r="D4" s="60"/>
      <c r="E4" s="60"/>
      <c r="F4" s="60"/>
      <c r="G4" s="60"/>
      <c r="H4" s="60"/>
      <c r="I4" s="59"/>
      <c r="J4" s="60"/>
      <c r="K4" s="60"/>
      <c r="L4" s="60"/>
      <c r="M4" s="60"/>
      <c r="N4" s="60"/>
      <c r="O4" s="59"/>
      <c r="P4" s="60"/>
      <c r="Q4" s="60"/>
      <c r="R4" s="60"/>
      <c r="S4" s="60"/>
      <c r="T4" s="62"/>
    </row>
    <row r="5" spans="1:20" ht="22.5" customHeight="1" x14ac:dyDescent="0.25">
      <c r="A5" s="53"/>
      <c r="B5" s="54"/>
      <c r="C5" s="43" t="s">
        <v>5</v>
      </c>
      <c r="D5" s="45" t="s">
        <v>6</v>
      </c>
      <c r="E5" s="45" t="s">
        <v>7</v>
      </c>
      <c r="F5" s="47" t="s">
        <v>8</v>
      </c>
      <c r="G5" s="39" t="s">
        <v>9</v>
      </c>
      <c r="H5" s="41" t="s">
        <v>10</v>
      </c>
      <c r="I5" s="43" t="s">
        <v>5</v>
      </c>
      <c r="J5" s="45" t="s">
        <v>6</v>
      </c>
      <c r="K5" s="45" t="s">
        <v>7</v>
      </c>
      <c r="L5" s="47" t="s">
        <v>8</v>
      </c>
      <c r="M5" s="39" t="s">
        <v>9</v>
      </c>
      <c r="N5" s="41" t="s">
        <v>10</v>
      </c>
      <c r="O5" s="43" t="s">
        <v>5</v>
      </c>
      <c r="P5" s="45" t="s">
        <v>6</v>
      </c>
      <c r="Q5" s="45" t="s">
        <v>7</v>
      </c>
      <c r="R5" s="47" t="s">
        <v>8</v>
      </c>
      <c r="S5" s="39" t="s">
        <v>9</v>
      </c>
      <c r="T5" s="41" t="s">
        <v>10</v>
      </c>
    </row>
    <row r="6" spans="1:20" ht="22.5" customHeight="1" thickBot="1" x14ac:dyDescent="0.3">
      <c r="A6" s="55"/>
      <c r="B6" s="56"/>
      <c r="C6" s="44"/>
      <c r="D6" s="46"/>
      <c r="E6" s="46"/>
      <c r="F6" s="48"/>
      <c r="G6" s="40"/>
      <c r="H6" s="42"/>
      <c r="I6" s="44"/>
      <c r="J6" s="46"/>
      <c r="K6" s="46"/>
      <c r="L6" s="48"/>
      <c r="M6" s="40"/>
      <c r="N6" s="42"/>
      <c r="O6" s="44"/>
      <c r="P6" s="46"/>
      <c r="Q6" s="46"/>
      <c r="R6" s="48"/>
      <c r="S6" s="40"/>
      <c r="T6" s="42"/>
    </row>
    <row r="7" spans="1:20" s="9" customFormat="1" ht="17.25" customHeight="1" x14ac:dyDescent="0.25">
      <c r="A7" s="49" t="s">
        <v>11</v>
      </c>
      <c r="B7" s="50"/>
      <c r="C7" s="5">
        <v>4702</v>
      </c>
      <c r="D7" s="6">
        <v>12797</v>
      </c>
      <c r="E7" s="6">
        <v>297069</v>
      </c>
      <c r="F7" s="6">
        <v>23147.099999999937</v>
      </c>
      <c r="G7" s="7">
        <v>23.213956396030319</v>
      </c>
      <c r="H7" s="8">
        <v>12.833961921795854</v>
      </c>
      <c r="I7" s="5">
        <v>82</v>
      </c>
      <c r="J7" s="6">
        <v>187</v>
      </c>
      <c r="K7" s="6">
        <v>3615</v>
      </c>
      <c r="L7" s="6">
        <v>339</v>
      </c>
      <c r="M7" s="7">
        <v>19.331550802139038</v>
      </c>
      <c r="N7" s="8">
        <v>10.663716814159292</v>
      </c>
      <c r="O7" s="5">
        <v>25</v>
      </c>
      <c r="P7" s="6">
        <v>51</v>
      </c>
      <c r="Q7" s="6">
        <v>936</v>
      </c>
      <c r="R7" s="6">
        <v>81.7</v>
      </c>
      <c r="S7" s="7">
        <v>18.352941176470587</v>
      </c>
      <c r="T7" s="8">
        <v>11.456548347613218</v>
      </c>
    </row>
    <row r="8" spans="1:20" s="9" customFormat="1" ht="17.25" customHeight="1" x14ac:dyDescent="0.25">
      <c r="A8" s="49" t="s">
        <v>12</v>
      </c>
      <c r="B8" s="50"/>
      <c r="C8" s="5">
        <v>4702</v>
      </c>
      <c r="D8" s="6">
        <v>13176</v>
      </c>
      <c r="E8" s="6">
        <v>308930</v>
      </c>
      <c r="F8" s="6">
        <v>24096.399999999914</v>
      </c>
      <c r="G8" s="7">
        <v>23.446417729204615</v>
      </c>
      <c r="H8" s="8">
        <v>12.820587307647662</v>
      </c>
      <c r="I8" s="5">
        <v>96</v>
      </c>
      <c r="J8" s="6">
        <v>218</v>
      </c>
      <c r="K8" s="6">
        <v>4023</v>
      </c>
      <c r="L8" s="6">
        <v>394.2</v>
      </c>
      <c r="M8" s="7">
        <v>18.454128440366972</v>
      </c>
      <c r="N8" s="8">
        <v>10.205479452054794</v>
      </c>
      <c r="O8" s="5">
        <v>28</v>
      </c>
      <c r="P8" s="6">
        <v>58</v>
      </c>
      <c r="Q8" s="6">
        <v>1055</v>
      </c>
      <c r="R8" s="6">
        <v>93.7</v>
      </c>
      <c r="S8" s="7">
        <v>18.189655172413794</v>
      </c>
      <c r="T8" s="8">
        <v>11.259338313767342</v>
      </c>
    </row>
    <row r="9" spans="1:20" s="9" customFormat="1" ht="17.25" customHeight="1" x14ac:dyDescent="0.25">
      <c r="A9" s="49" t="s">
        <v>13</v>
      </c>
      <c r="B9" s="50"/>
      <c r="C9" s="5">
        <v>4723</v>
      </c>
      <c r="D9" s="6">
        <v>13650</v>
      </c>
      <c r="E9" s="6">
        <v>322572</v>
      </c>
      <c r="F9" s="6">
        <v>25129.499999999909</v>
      </c>
      <c r="G9" s="7">
        <v>23.631648351648352</v>
      </c>
      <c r="H9" s="8">
        <v>12.836387512684341</v>
      </c>
      <c r="I9" s="5">
        <v>126</v>
      </c>
      <c r="J9" s="6">
        <v>276</v>
      </c>
      <c r="K9" s="6">
        <v>4893</v>
      </c>
      <c r="L9" s="6">
        <v>505.09999999999997</v>
      </c>
      <c r="M9" s="7">
        <v>17.728260869565219</v>
      </c>
      <c r="N9" s="8">
        <v>9.6871906553157796</v>
      </c>
      <c r="O9" s="5">
        <v>31</v>
      </c>
      <c r="P9" s="6">
        <v>62</v>
      </c>
      <c r="Q9" s="6">
        <v>1147</v>
      </c>
      <c r="R9" s="6">
        <v>102.2</v>
      </c>
      <c r="S9" s="7">
        <v>18.5</v>
      </c>
      <c r="T9" s="8">
        <v>11.223091976516633</v>
      </c>
    </row>
    <row r="10" spans="1:20" s="9" customFormat="1" ht="17.25" customHeight="1" x14ac:dyDescent="0.25">
      <c r="A10" s="49" t="s">
        <v>14</v>
      </c>
      <c r="B10" s="50"/>
      <c r="C10" s="5">
        <v>4745</v>
      </c>
      <c r="D10" s="6">
        <v>14084</v>
      </c>
      <c r="E10" s="6">
        <v>335308</v>
      </c>
      <c r="F10" s="6">
        <v>26047.799999999908</v>
      </c>
      <c r="G10" s="7">
        <v>23.807725078102813</v>
      </c>
      <c r="H10" s="8">
        <v>12.87279539922762</v>
      </c>
      <c r="I10" s="5">
        <v>150</v>
      </c>
      <c r="J10" s="6">
        <v>325</v>
      </c>
      <c r="K10" s="6">
        <v>5778</v>
      </c>
      <c r="L10" s="6">
        <v>605.70000000000005</v>
      </c>
      <c r="M10" s="7">
        <v>17.778461538461539</v>
      </c>
      <c r="N10" s="8">
        <v>9.539375928677563</v>
      </c>
      <c r="O10" s="5">
        <v>36</v>
      </c>
      <c r="P10" s="6">
        <v>72</v>
      </c>
      <c r="Q10" s="6">
        <v>1435</v>
      </c>
      <c r="R10" s="6">
        <v>127.1</v>
      </c>
      <c r="S10" s="7">
        <v>19.930555555555557</v>
      </c>
      <c r="T10" s="8">
        <v>11.290322580645162</v>
      </c>
    </row>
    <row r="11" spans="1:20" s="9" customFormat="1" ht="17.25" customHeight="1" x14ac:dyDescent="0.25">
      <c r="A11" s="49" t="s">
        <v>15</v>
      </c>
      <c r="B11" s="50"/>
      <c r="C11" s="5">
        <v>4778</v>
      </c>
      <c r="D11" s="6">
        <v>14494</v>
      </c>
      <c r="E11" s="6">
        <v>345746</v>
      </c>
      <c r="F11" s="6">
        <v>26829.999999999945</v>
      </c>
      <c r="G11" s="7">
        <v>23.854422519663309</v>
      </c>
      <c r="H11" s="8">
        <v>12.886544912411505</v>
      </c>
      <c r="I11" s="5">
        <v>194</v>
      </c>
      <c r="J11" s="6">
        <v>397</v>
      </c>
      <c r="K11" s="6">
        <v>6967</v>
      </c>
      <c r="L11" s="6">
        <v>767.2</v>
      </c>
      <c r="M11" s="7">
        <v>17.549118387909321</v>
      </c>
      <c r="N11" s="8">
        <v>9.0810740354535966</v>
      </c>
      <c r="O11" s="5">
        <v>39</v>
      </c>
      <c r="P11" s="6">
        <v>81</v>
      </c>
      <c r="Q11" s="6">
        <v>1627</v>
      </c>
      <c r="R11" s="6">
        <v>142</v>
      </c>
      <c r="S11" s="7">
        <v>20.086419753086421</v>
      </c>
      <c r="T11" s="8">
        <v>11.45774647887324</v>
      </c>
    </row>
    <row r="12" spans="1:20" s="9" customFormat="1" ht="17.25" customHeight="1" x14ac:dyDescent="0.25">
      <c r="A12" s="49" t="s">
        <v>16</v>
      </c>
      <c r="B12" s="50"/>
      <c r="C12" s="5">
        <v>4794</v>
      </c>
      <c r="D12" s="10">
        <v>14795</v>
      </c>
      <c r="E12" s="10">
        <v>353255</v>
      </c>
      <c r="F12" s="6">
        <v>27476.799999999999</v>
      </c>
      <c r="G12" s="7">
        <v>23.876647516052721</v>
      </c>
      <c r="H12" s="8">
        <v>12.856482559832296</v>
      </c>
      <c r="I12" s="5">
        <v>249</v>
      </c>
      <c r="J12" s="10">
        <v>509</v>
      </c>
      <c r="K12" s="10">
        <v>8580</v>
      </c>
      <c r="L12" s="6">
        <v>956.5</v>
      </c>
      <c r="M12" s="7">
        <v>16.856581532416502</v>
      </c>
      <c r="N12" s="8">
        <v>8.9702038682697331</v>
      </c>
      <c r="O12" s="5">
        <v>42</v>
      </c>
      <c r="P12" s="10">
        <v>86</v>
      </c>
      <c r="Q12" s="10">
        <v>1733</v>
      </c>
      <c r="R12" s="6">
        <v>149.69999999999999</v>
      </c>
      <c r="S12" s="7">
        <v>20.151162790697676</v>
      </c>
      <c r="T12" s="8">
        <v>11.576486305945224</v>
      </c>
    </row>
    <row r="13" spans="1:20" s="9" customFormat="1" ht="17.25" customHeight="1" x14ac:dyDescent="0.25">
      <c r="A13" s="49" t="s">
        <v>17</v>
      </c>
      <c r="B13" s="50"/>
      <c r="C13" s="5">
        <v>4812</v>
      </c>
      <c r="D13" s="10">
        <v>15021</v>
      </c>
      <c r="E13" s="10">
        <v>355758</v>
      </c>
      <c r="F13" s="10">
        <v>27969.899999999852</v>
      </c>
      <c r="G13" s="7">
        <v>23.684042340722989</v>
      </c>
      <c r="H13" s="8">
        <v>12.719316121974046</v>
      </c>
      <c r="I13" s="5">
        <v>300</v>
      </c>
      <c r="J13" s="10">
        <v>615</v>
      </c>
      <c r="K13" s="10">
        <v>10001</v>
      </c>
      <c r="L13" s="10">
        <v>1145.2</v>
      </c>
      <c r="M13" s="7">
        <v>16.261788617886179</v>
      </c>
      <c r="N13" s="8">
        <v>8.7329724065665388</v>
      </c>
      <c r="O13" s="5">
        <v>46</v>
      </c>
      <c r="P13" s="10">
        <v>93</v>
      </c>
      <c r="Q13" s="10">
        <v>1844</v>
      </c>
      <c r="R13" s="10">
        <v>168.3</v>
      </c>
      <c r="S13" s="7">
        <v>19.827956989247312</v>
      </c>
      <c r="T13" s="8">
        <v>10.956625074272132</v>
      </c>
    </row>
    <row r="14" spans="1:20" s="9" customFormat="1" ht="17.25" customHeight="1" x14ac:dyDescent="0.25">
      <c r="A14" s="49" t="s">
        <v>18</v>
      </c>
      <c r="B14" s="50"/>
      <c r="C14" s="11">
        <v>4828</v>
      </c>
      <c r="D14" s="10">
        <v>15076</v>
      </c>
      <c r="E14" s="10">
        <v>354263</v>
      </c>
      <c r="F14" s="10">
        <v>28104.899999999998</v>
      </c>
      <c r="G14" s="7">
        <v>23.498474396391615</v>
      </c>
      <c r="H14" s="8">
        <v>12.605026169813806</v>
      </c>
      <c r="I14" s="11">
        <v>333</v>
      </c>
      <c r="J14" s="10">
        <v>676</v>
      </c>
      <c r="K14" s="10">
        <v>11197</v>
      </c>
      <c r="L14" s="10">
        <v>1229.9000000000001</v>
      </c>
      <c r="M14" s="7">
        <v>16.56360946745562</v>
      </c>
      <c r="N14" s="8">
        <v>9.1039921944873559</v>
      </c>
      <c r="O14" s="11">
        <v>48</v>
      </c>
      <c r="P14" s="10">
        <v>96</v>
      </c>
      <c r="Q14" s="10">
        <v>1901</v>
      </c>
      <c r="R14" s="10">
        <v>179</v>
      </c>
      <c r="S14" s="7">
        <v>19.802083333333332</v>
      </c>
      <c r="T14" s="8">
        <v>10.620111731843576</v>
      </c>
    </row>
    <row r="15" spans="1:20" s="9" customFormat="1" ht="17.25" customHeight="1" x14ac:dyDescent="0.25">
      <c r="A15" s="49" t="s">
        <v>19</v>
      </c>
      <c r="B15" s="50"/>
      <c r="C15" s="11">
        <v>4820</v>
      </c>
      <c r="D15" s="10">
        <v>15069</v>
      </c>
      <c r="E15" s="10">
        <v>349411</v>
      </c>
      <c r="F15" s="10">
        <v>28194.2</v>
      </c>
      <c r="G15" s="7">
        <v>23.187404605481451</v>
      </c>
      <c r="H15" s="8">
        <v>12.393009909839613</v>
      </c>
      <c r="I15" s="11">
        <v>340</v>
      </c>
      <c r="J15" s="10">
        <v>686</v>
      </c>
      <c r="K15" s="10">
        <v>11256</v>
      </c>
      <c r="L15" s="10">
        <v>1249</v>
      </c>
      <c r="M15" s="7">
        <v>16.408163265306122</v>
      </c>
      <c r="N15" s="8">
        <v>9.0120096076861493</v>
      </c>
      <c r="O15" s="11">
        <v>49</v>
      </c>
      <c r="P15" s="10">
        <v>101</v>
      </c>
      <c r="Q15" s="10">
        <v>1986</v>
      </c>
      <c r="R15" s="10">
        <v>186.3</v>
      </c>
      <c r="S15" s="7">
        <v>19.663366336633665</v>
      </c>
      <c r="T15" s="8">
        <v>10.660225442834138</v>
      </c>
    </row>
    <row r="16" spans="1:20" s="9" customFormat="1" ht="17.25" customHeight="1" x14ac:dyDescent="0.25">
      <c r="A16" s="49" t="s">
        <v>20</v>
      </c>
      <c r="B16" s="50"/>
      <c r="C16" s="11">
        <v>4833</v>
      </c>
      <c r="D16" s="10">
        <v>15117</v>
      </c>
      <c r="E16" s="10">
        <v>348608</v>
      </c>
      <c r="F16" s="10">
        <v>28771.300000000003</v>
      </c>
      <c r="G16" s="7">
        <v>23.060598041810003</v>
      </c>
      <c r="H16" s="8">
        <v>12.11694816864396</v>
      </c>
      <c r="I16" s="11">
        <v>386</v>
      </c>
      <c r="J16" s="10">
        <v>748</v>
      </c>
      <c r="K16" s="10">
        <v>12125</v>
      </c>
      <c r="L16" s="10">
        <v>1345.6</v>
      </c>
      <c r="M16" s="7">
        <v>16.209893048128343</v>
      </c>
      <c r="N16" s="8">
        <v>9.0108501783590977</v>
      </c>
      <c r="O16" s="11">
        <v>50</v>
      </c>
      <c r="P16" s="10">
        <v>104</v>
      </c>
      <c r="Q16" s="10">
        <v>2023</v>
      </c>
      <c r="R16" s="10">
        <v>186.3</v>
      </c>
      <c r="S16" s="7">
        <v>19.451923076923077</v>
      </c>
      <c r="T16" s="8">
        <v>10.858829844337089</v>
      </c>
    </row>
    <row r="17" spans="1:21" s="9" customFormat="1" ht="17.25" customHeight="1" thickBot="1" x14ac:dyDescent="0.3">
      <c r="A17" s="66" t="s">
        <v>21</v>
      </c>
      <c r="B17" s="67"/>
      <c r="C17" s="11">
        <v>4838</v>
      </c>
      <c r="D17" s="10">
        <v>15195</v>
      </c>
      <c r="E17" s="10">
        <v>349209</v>
      </c>
      <c r="F17" s="10">
        <v>28992.9</v>
      </c>
      <c r="G17" s="12">
        <v>23</v>
      </c>
      <c r="H17" s="13">
        <v>12.045057071600798</v>
      </c>
      <c r="I17" s="11">
        <v>399</v>
      </c>
      <c r="J17" s="10">
        <v>764</v>
      </c>
      <c r="K17" s="10">
        <v>12520</v>
      </c>
      <c r="L17" s="10">
        <v>1400.8</v>
      </c>
      <c r="M17" s="12">
        <v>16.782841823056302</v>
      </c>
      <c r="N17" s="13">
        <v>8.9377498572244427</v>
      </c>
      <c r="O17" s="11">
        <v>50</v>
      </c>
      <c r="P17" s="10">
        <v>105</v>
      </c>
      <c r="Q17" s="10">
        <v>2047</v>
      </c>
      <c r="R17" s="10">
        <v>187.1</v>
      </c>
      <c r="S17" s="12">
        <v>19.495238095238093</v>
      </c>
      <c r="T17" s="13">
        <v>10.940673436664886</v>
      </c>
      <c r="U17" s="14"/>
    </row>
    <row r="18" spans="1:21" s="21" customFormat="1" ht="17.25" customHeight="1" x14ac:dyDescent="0.2">
      <c r="A18" s="68" t="s">
        <v>22</v>
      </c>
      <c r="B18" s="15" t="s">
        <v>23</v>
      </c>
      <c r="C18" s="16">
        <f>C17-C16</f>
        <v>5</v>
      </c>
      <c r="D18" s="17">
        <f t="shared" ref="D18:T18" si="0">D17-D16</f>
        <v>78</v>
      </c>
      <c r="E18" s="17">
        <f t="shared" si="0"/>
        <v>601</v>
      </c>
      <c r="F18" s="17">
        <f t="shared" si="0"/>
        <v>221.59999999999854</v>
      </c>
      <c r="G18" s="18">
        <f t="shared" si="0"/>
        <v>-6.0598041810003167E-2</v>
      </c>
      <c r="H18" s="19">
        <f t="shared" si="0"/>
        <v>-7.1891097043161878E-2</v>
      </c>
      <c r="I18" s="16">
        <f t="shared" si="0"/>
        <v>13</v>
      </c>
      <c r="J18" s="17">
        <f t="shared" si="0"/>
        <v>16</v>
      </c>
      <c r="K18" s="17">
        <f t="shared" si="0"/>
        <v>395</v>
      </c>
      <c r="L18" s="17">
        <f t="shared" si="0"/>
        <v>55.200000000000045</v>
      </c>
      <c r="M18" s="18">
        <f t="shared" si="0"/>
        <v>0.57294877492795848</v>
      </c>
      <c r="N18" s="19">
        <f t="shared" si="0"/>
        <v>-7.3100321134655033E-2</v>
      </c>
      <c r="O18" s="16">
        <f t="shared" si="0"/>
        <v>0</v>
      </c>
      <c r="P18" s="17">
        <f t="shared" si="0"/>
        <v>1</v>
      </c>
      <c r="Q18" s="17">
        <f t="shared" si="0"/>
        <v>24</v>
      </c>
      <c r="R18" s="17">
        <f t="shared" si="0"/>
        <v>0.79999999999998295</v>
      </c>
      <c r="S18" s="18">
        <f t="shared" si="0"/>
        <v>4.3315018315016829E-2</v>
      </c>
      <c r="T18" s="19">
        <f t="shared" si="0"/>
        <v>8.1843592327796699E-2</v>
      </c>
      <c r="U18" s="20"/>
    </row>
    <row r="19" spans="1:21" s="21" customFormat="1" ht="17.25" customHeight="1" x14ac:dyDescent="0.2">
      <c r="A19" s="64"/>
      <c r="B19" s="22" t="s">
        <v>24</v>
      </c>
      <c r="C19" s="23">
        <f>C17/C16-1</f>
        <v>1.0345541071798969E-3</v>
      </c>
      <c r="D19" s="24">
        <f t="shared" ref="D19:T19" si="1">D17/D16-1</f>
        <v>5.1597539194283559E-3</v>
      </c>
      <c r="E19" s="24">
        <f t="shared" si="1"/>
        <v>1.7239994492381783E-3</v>
      </c>
      <c r="F19" s="24">
        <f t="shared" si="1"/>
        <v>7.702119820793607E-3</v>
      </c>
      <c r="G19" s="25">
        <f t="shared" si="1"/>
        <v>-2.6277740802791438E-3</v>
      </c>
      <c r="H19" s="26">
        <f t="shared" si="1"/>
        <v>-5.9331026296869371E-3</v>
      </c>
      <c r="I19" s="23">
        <f t="shared" si="1"/>
        <v>3.3678756476683835E-2</v>
      </c>
      <c r="J19" s="24">
        <f t="shared" si="1"/>
        <v>2.1390374331550888E-2</v>
      </c>
      <c r="K19" s="24">
        <f t="shared" si="1"/>
        <v>3.2577319587628883E-2</v>
      </c>
      <c r="L19" s="24">
        <f t="shared" si="1"/>
        <v>4.1022592152199833E-2</v>
      </c>
      <c r="M19" s="25">
        <f t="shared" si="1"/>
        <v>3.5345623393493897E-2</v>
      </c>
      <c r="N19" s="26">
        <f t="shared" si="1"/>
        <v>-8.1124777005189275E-3</v>
      </c>
      <c r="O19" s="23">
        <f t="shared" si="1"/>
        <v>0</v>
      </c>
      <c r="P19" s="24">
        <f t="shared" si="1"/>
        <v>9.6153846153845812E-3</v>
      </c>
      <c r="Q19" s="24">
        <f t="shared" si="1"/>
        <v>1.1863568956994586E-2</v>
      </c>
      <c r="R19" s="24">
        <f t="shared" si="1"/>
        <v>4.2941492216854726E-3</v>
      </c>
      <c r="S19" s="25">
        <f t="shared" si="1"/>
        <v>2.2267730621658988E-3</v>
      </c>
      <c r="T19" s="26">
        <f t="shared" si="1"/>
        <v>7.5370544986004262E-3</v>
      </c>
      <c r="U19" s="20"/>
    </row>
    <row r="20" spans="1:21" ht="17.25" customHeight="1" x14ac:dyDescent="0.25">
      <c r="A20" s="63" t="s">
        <v>25</v>
      </c>
      <c r="B20" s="27" t="s">
        <v>23</v>
      </c>
      <c r="C20" s="28">
        <f>C17-C12</f>
        <v>44</v>
      </c>
      <c r="D20" s="29">
        <f t="shared" ref="D20:T20" si="2">D17-D12</f>
        <v>400</v>
      </c>
      <c r="E20" s="29">
        <f t="shared" si="2"/>
        <v>-4046</v>
      </c>
      <c r="F20" s="29">
        <f t="shared" si="2"/>
        <v>1516.1000000000022</v>
      </c>
      <c r="G20" s="30">
        <f t="shared" si="2"/>
        <v>-0.87664751605272073</v>
      </c>
      <c r="H20" s="31">
        <f t="shared" si="2"/>
        <v>-0.81142548823149774</v>
      </c>
      <c r="I20" s="28">
        <f t="shared" si="2"/>
        <v>150</v>
      </c>
      <c r="J20" s="29">
        <f t="shared" si="2"/>
        <v>255</v>
      </c>
      <c r="K20" s="29">
        <f t="shared" si="2"/>
        <v>3940</v>
      </c>
      <c r="L20" s="29">
        <f t="shared" si="2"/>
        <v>444.29999999999995</v>
      </c>
      <c r="M20" s="30">
        <f t="shared" si="2"/>
        <v>-7.3739709360200578E-2</v>
      </c>
      <c r="N20" s="31">
        <f t="shared" si="2"/>
        <v>-3.2454011045290443E-2</v>
      </c>
      <c r="O20" s="28">
        <f t="shared" si="2"/>
        <v>8</v>
      </c>
      <c r="P20" s="29">
        <f t="shared" si="2"/>
        <v>19</v>
      </c>
      <c r="Q20" s="29">
        <f t="shared" si="2"/>
        <v>314</v>
      </c>
      <c r="R20" s="29">
        <f t="shared" si="2"/>
        <v>37.400000000000006</v>
      </c>
      <c r="S20" s="30">
        <f t="shared" si="2"/>
        <v>-0.6559246954595821</v>
      </c>
      <c r="T20" s="31">
        <f t="shared" si="2"/>
        <v>-0.63581286928033798</v>
      </c>
      <c r="U20" s="32"/>
    </row>
    <row r="21" spans="1:21" ht="17.25" customHeight="1" x14ac:dyDescent="0.25">
      <c r="A21" s="64"/>
      <c r="B21" s="22" t="s">
        <v>24</v>
      </c>
      <c r="C21" s="23">
        <f>C17/C12-1</f>
        <v>9.1781393408427725E-3</v>
      </c>
      <c r="D21" s="24">
        <f t="shared" ref="D21:T21" si="3">D17/D12-1</f>
        <v>2.7036160865157255E-2</v>
      </c>
      <c r="E21" s="24">
        <f t="shared" si="3"/>
        <v>-1.1453482611711086E-2</v>
      </c>
      <c r="F21" s="24">
        <f t="shared" si="3"/>
        <v>5.5177458801607182E-2</v>
      </c>
      <c r="G21" s="25">
        <f t="shared" si="3"/>
        <v>-3.671568696833738E-2</v>
      </c>
      <c r="H21" s="26">
        <f t="shared" si="3"/>
        <v>-6.3114112624136132E-2</v>
      </c>
      <c r="I21" s="23">
        <f t="shared" si="3"/>
        <v>0.60240963855421681</v>
      </c>
      <c r="J21" s="24">
        <f t="shared" si="3"/>
        <v>0.50098231827111994</v>
      </c>
      <c r="K21" s="24">
        <f t="shared" si="3"/>
        <v>0.45920745920745931</v>
      </c>
      <c r="L21" s="24">
        <f t="shared" si="3"/>
        <v>0.46450601150026127</v>
      </c>
      <c r="M21" s="25">
        <f t="shared" si="3"/>
        <v>-4.3745352056342446E-3</v>
      </c>
      <c r="N21" s="26">
        <f t="shared" si="3"/>
        <v>-3.6179792033590452E-3</v>
      </c>
      <c r="O21" s="23">
        <f t="shared" si="3"/>
        <v>0.19047619047619047</v>
      </c>
      <c r="P21" s="24">
        <f t="shared" si="3"/>
        <v>0.22093023255813948</v>
      </c>
      <c r="Q21" s="24">
        <f t="shared" si="3"/>
        <v>0.18118869013271777</v>
      </c>
      <c r="R21" s="24">
        <f t="shared" si="3"/>
        <v>0.24983299933199743</v>
      </c>
      <c r="S21" s="25">
        <f t="shared" si="3"/>
        <v>-3.2550215700821727E-2</v>
      </c>
      <c r="T21" s="26">
        <f t="shared" si="3"/>
        <v>-5.4922785072860081E-2</v>
      </c>
      <c r="U21" s="32"/>
    </row>
    <row r="22" spans="1:21" s="21" customFormat="1" ht="17.25" customHeight="1" x14ac:dyDescent="0.2">
      <c r="A22" s="63" t="s">
        <v>26</v>
      </c>
      <c r="B22" s="27" t="s">
        <v>23</v>
      </c>
      <c r="C22" s="28">
        <f>C17-C7</f>
        <v>136</v>
      </c>
      <c r="D22" s="29">
        <f t="shared" ref="D22:T22" si="4">D17-D7</f>
        <v>2398</v>
      </c>
      <c r="E22" s="29">
        <f t="shared" si="4"/>
        <v>52140</v>
      </c>
      <c r="F22" s="29">
        <f t="shared" si="4"/>
        <v>5845.8000000000648</v>
      </c>
      <c r="G22" s="30">
        <f t="shared" si="4"/>
        <v>-0.21395639603031924</v>
      </c>
      <c r="H22" s="31">
        <f t="shared" si="4"/>
        <v>-0.78890485019505618</v>
      </c>
      <c r="I22" s="28">
        <f t="shared" si="4"/>
        <v>317</v>
      </c>
      <c r="J22" s="29">
        <f t="shared" si="4"/>
        <v>577</v>
      </c>
      <c r="K22" s="29">
        <f t="shared" si="4"/>
        <v>8905</v>
      </c>
      <c r="L22" s="29">
        <f t="shared" si="4"/>
        <v>1061.8</v>
      </c>
      <c r="M22" s="30">
        <f t="shared" si="4"/>
        <v>-2.5487089790827362</v>
      </c>
      <c r="N22" s="31">
        <f t="shared" si="4"/>
        <v>-1.7259669569348493</v>
      </c>
      <c r="O22" s="28">
        <f t="shared" si="4"/>
        <v>25</v>
      </c>
      <c r="P22" s="29">
        <f t="shared" si="4"/>
        <v>54</v>
      </c>
      <c r="Q22" s="29">
        <f t="shared" si="4"/>
        <v>1111</v>
      </c>
      <c r="R22" s="29">
        <f t="shared" si="4"/>
        <v>105.39999999999999</v>
      </c>
      <c r="S22" s="30">
        <f t="shared" si="4"/>
        <v>1.1422969187675065</v>
      </c>
      <c r="T22" s="31">
        <f t="shared" si="4"/>
        <v>-0.51587491094833204</v>
      </c>
    </row>
    <row r="23" spans="1:21" ht="17.25" customHeight="1" thickBot="1" x14ac:dyDescent="0.3">
      <c r="A23" s="65"/>
      <c r="B23" s="33" t="s">
        <v>24</v>
      </c>
      <c r="C23" s="34">
        <f>C17/C7-1</f>
        <v>2.8923862186303717E-2</v>
      </c>
      <c r="D23" s="35">
        <f t="shared" ref="D23:T23" si="5">D17/D7-1</f>
        <v>0.18738766898491832</v>
      </c>
      <c r="E23" s="35">
        <f t="shared" si="5"/>
        <v>0.17551477939468607</v>
      </c>
      <c r="F23" s="35">
        <f t="shared" si="5"/>
        <v>0.25254999546379819</v>
      </c>
      <c r="G23" s="36">
        <f t="shared" si="5"/>
        <v>-9.2167139620761285E-3</v>
      </c>
      <c r="H23" s="37">
        <f t="shared" si="5"/>
        <v>-6.1470094348282545E-2</v>
      </c>
      <c r="I23" s="34">
        <f t="shared" si="5"/>
        <v>3.8658536585365857</v>
      </c>
      <c r="J23" s="35">
        <f t="shared" si="5"/>
        <v>3.0855614973262036</v>
      </c>
      <c r="K23" s="35">
        <f t="shared" si="5"/>
        <v>2.463347164591978</v>
      </c>
      <c r="L23" s="35">
        <f t="shared" si="5"/>
        <v>3.132153392330383</v>
      </c>
      <c r="M23" s="36">
        <f t="shared" si="5"/>
        <v>-0.13184193059155513</v>
      </c>
      <c r="N23" s="37">
        <f t="shared" si="5"/>
        <v>-0.16185416276650455</v>
      </c>
      <c r="O23" s="34">
        <f t="shared" si="5"/>
        <v>1</v>
      </c>
      <c r="P23" s="35">
        <f t="shared" si="5"/>
        <v>1.0588235294117645</v>
      </c>
      <c r="Q23" s="35">
        <f t="shared" si="5"/>
        <v>1.1869658119658117</v>
      </c>
      <c r="R23" s="35">
        <f t="shared" si="5"/>
        <v>1.2900856793145654</v>
      </c>
      <c r="S23" s="36">
        <f t="shared" si="5"/>
        <v>6.2240537240537241E-2</v>
      </c>
      <c r="T23" s="37">
        <f t="shared" si="5"/>
        <v>-4.5028825026152464E-2</v>
      </c>
    </row>
    <row r="24" spans="1:21" ht="17.25" customHeight="1" x14ac:dyDescent="0.25">
      <c r="A24" s="38" t="s">
        <v>27</v>
      </c>
    </row>
    <row r="25" spans="1:21" ht="17.25" customHeight="1" x14ac:dyDescent="0.25"/>
  </sheetData>
  <mergeCells count="36">
    <mergeCell ref="A22:A23"/>
    <mergeCell ref="A13:B13"/>
    <mergeCell ref="A14:B14"/>
    <mergeCell ref="A15:B15"/>
    <mergeCell ref="A16:B16"/>
    <mergeCell ref="A17:B17"/>
    <mergeCell ref="A18:A19"/>
    <mergeCell ref="A8:B8"/>
    <mergeCell ref="A9:B9"/>
    <mergeCell ref="A10:B10"/>
    <mergeCell ref="A11:B11"/>
    <mergeCell ref="A20:A21"/>
    <mergeCell ref="A12:B12"/>
    <mergeCell ref="O5:O6"/>
    <mergeCell ref="P5:P6"/>
    <mergeCell ref="Q5:Q6"/>
    <mergeCell ref="R5:R6"/>
    <mergeCell ref="A3:B6"/>
    <mergeCell ref="C3:H4"/>
    <mergeCell ref="I3:N4"/>
    <mergeCell ref="O3:T4"/>
    <mergeCell ref="C5:C6"/>
    <mergeCell ref="D5:D6"/>
    <mergeCell ref="E5:E6"/>
    <mergeCell ref="F5:F6"/>
    <mergeCell ref="G5:G6"/>
    <mergeCell ref="H5:H6"/>
    <mergeCell ref="A7:B7"/>
    <mergeCell ref="S5:S6"/>
    <mergeCell ref="T5:T6"/>
    <mergeCell ref="I5:I6"/>
    <mergeCell ref="J5:J6"/>
    <mergeCell ref="K5:K6"/>
    <mergeCell ref="L5:L6"/>
    <mergeCell ref="M5:M6"/>
    <mergeCell ref="N5:N6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T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2300421902</vt:lpstr>
      <vt:lpstr>'2300421902'!Oblast_tisku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dcterms:created xsi:type="dcterms:W3CDTF">2019-08-21T11:34:29Z</dcterms:created>
  <dcterms:modified xsi:type="dcterms:W3CDTF">2019-08-21T12:28:48Z</dcterms:modified>
</cp:coreProperties>
</file>