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24" sheetId="1" r:id="rId1"/>
  </sheets>
  <definedNames>
    <definedName name="_xlnm.Print_Area" localSheetId="0">'23004219124'!$A$1:$R$28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Q28" i="1"/>
  <c r="P28" i="1"/>
  <c r="O28" i="1"/>
  <c r="N28" i="1"/>
  <c r="M28" i="1"/>
  <c r="R27" i="1"/>
  <c r="Q27" i="1"/>
  <c r="P27" i="1"/>
  <c r="O27" i="1"/>
  <c r="N27" i="1"/>
  <c r="M27" i="1"/>
  <c r="R26" i="1"/>
  <c r="Q26" i="1"/>
  <c r="P26" i="1"/>
  <c r="O26" i="1"/>
  <c r="N26" i="1"/>
  <c r="M26" i="1"/>
  <c r="N25" i="1"/>
  <c r="M25" i="1"/>
  <c r="R24" i="1"/>
  <c r="Q24" i="1"/>
  <c r="P24" i="1"/>
  <c r="O24" i="1"/>
  <c r="N24" i="1"/>
  <c r="M24" i="1"/>
  <c r="R23" i="1"/>
  <c r="Q23" i="1"/>
  <c r="P23" i="1"/>
  <c r="O23" i="1"/>
  <c r="N23" i="1"/>
  <c r="M23" i="1"/>
  <c r="R22" i="1"/>
  <c r="Q22" i="1"/>
  <c r="P22" i="1"/>
  <c r="O22" i="1"/>
  <c r="N22" i="1"/>
  <c r="M22" i="1"/>
  <c r="R21" i="1"/>
  <c r="Q21" i="1"/>
  <c r="P21" i="1"/>
  <c r="O21" i="1"/>
  <c r="N21" i="1"/>
  <c r="M21" i="1"/>
  <c r="R20" i="1"/>
  <c r="Q20" i="1"/>
  <c r="P20" i="1"/>
  <c r="O20" i="1"/>
  <c r="N20" i="1"/>
  <c r="M20" i="1"/>
  <c r="R19" i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<sst xmlns="http://schemas.openxmlformats.org/spreadsheetml/2006/main" count="70" uniqueCount="45">
  <si>
    <r>
      <rPr>
        <b/>
        <sz val="10"/>
        <color theme="1"/>
        <rFont val="Arial"/>
        <family val="2"/>
        <charset val="238"/>
      </rPr>
      <t>Tab. 124: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</t>
    </r>
    <r>
      <rPr>
        <sz val="10"/>
        <color theme="1"/>
        <rFont val="Arial"/>
        <family val="2"/>
        <charset val="238"/>
      </rPr>
      <t xml:space="preserve"> - studenti podle skupin oborů vzdělávání v časové řadě 2008/09 - 2018/19</t>
    </r>
  </si>
  <si>
    <t xml:space="preserve"> </t>
  </si>
  <si>
    <t>Skupiny oborů vzdělání (KKOV)</t>
  </si>
  <si>
    <t>2008/9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</si>
  <si>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</si>
  <si>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</si>
  <si>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</si>
  <si>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</si>
  <si>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</si>
  <si>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</si>
  <si>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</si>
  <si>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</si>
  <si>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</si>
  <si>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</si>
  <si>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</si>
  <si>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Změna za 5 let 
(13/14 - 18/19)</t>
  </si>
  <si>
    <t>Změna za 10 let 
(08/09 - 18/19)</t>
  </si>
  <si>
    <t>abs.</t>
  </si>
  <si>
    <t>v %</t>
  </si>
  <si>
    <t>Celkem</t>
  </si>
  <si>
    <t>16 ekologie a ochrana životního prostředí</t>
  </si>
  <si>
    <t>23 strojírenství a strojírenská výroba</t>
  </si>
  <si>
    <t>26 elektrotechnika, telekomunikační a výpočetní technika</t>
  </si>
  <si>
    <t>28 technická chemie, chemie silikátů</t>
  </si>
  <si>
    <t>29 potravinářství a potravinářská chemie</t>
  </si>
  <si>
    <t>31 textilní výroba a oděvnictví</t>
  </si>
  <si>
    <t>-</t>
  </si>
  <si>
    <t>x</t>
  </si>
  <si>
    <t>33 zpracování dřeva a výroba hudebních nástrojů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</si>
  <si>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</si>
  <si>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</si>
  <si>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</si>
  <si>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</si>
  <si>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</si>
  <si>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61 filozofie, teologie</t>
  </si>
  <si>
    <t>63 ekonomika a administrativa</t>
  </si>
  <si>
    <t>64 podnikání v oborech, odvětví</t>
  </si>
  <si>
    <t>65 gastronomie, hotelnictví a turismus</t>
  </si>
  <si>
    <t>66 obchod</t>
  </si>
  <si>
    <t>68 právo, právní a veřejnosprávní činnost</t>
  </si>
  <si>
    <t>72 publicistika, knihovnictví a informatika</t>
  </si>
  <si>
    <t>74 tělesná kultura,tělovýchova,sport</t>
  </si>
  <si>
    <t>75 pedagogika, učitelství a sociální péče</t>
  </si>
  <si>
    <t>82 umění a užité umění</t>
  </si>
  <si>
    <t>91 teorie vojenského umění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</si>
</sst>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#,##0_ ;\-#,##0\ ;\–\ "/>
    <numFmt numFmtId="166" formatCode="0.0%"/>
    <numFmt numFmtId="167" formatCode="#,##0;[Red]#,##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vertical="top"/>
    </xf>
    <xf numFmtId="0" fontId="6" fillId="0" borderId="0" applyBorder="0" applyProtection="0"/>
    <xf numFmtId="0" fontId="12" fillId="0" borderId="0"/>
    <xf numFmtId="3" fontId="6" fillId="0" borderId="0" applyBorder="0" applyProtection="0">
      <alignment wrapText="1"/>
    </xf>
  </cellStyleXfs>
  <cellXfs count="71">
    <xf numFmtId="0" fontId="0" fillId="0" borderId="0" xfId="0"/>
    <xf numFmtId="0" fontId="2" fillId="0" borderId="0" xfId="0" applyFont="1"/>
    <xf numFmtId="0" fontId="4" fillId="0" borderId="0" xfId="2" applyAlignment="1" applyProtection="1"/>
    <xf numFmtId="0" fontId="5" fillId="0" borderId="0" xfId="0" applyFont="1"/>
    <xf numFmtId="0" fontId="7" fillId="2" borderId="15" xfId="4" applyFont="1" applyFill="1" applyBorder="1" applyAlignment="1" applyProtection="1">
      <alignment horizontal="center" vertical="center"/>
      <protection locked="0"/>
    </xf>
    <xf numFmtId="0" fontId="9" fillId="2" borderId="16" xfId="4" applyFont="1" applyFill="1" applyBorder="1" applyAlignment="1" applyProtection="1">
      <alignment horizontal="center" vertical="center"/>
      <protection locked="0"/>
    </xf>
    <xf numFmtId="0" fontId="7" fillId="2" borderId="17" xfId="4" applyFont="1" applyFill="1" applyBorder="1" applyAlignment="1" applyProtection="1">
      <alignment horizontal="center" vertical="center"/>
      <protection locked="0"/>
    </xf>
    <xf numFmtId="0" fontId="7" fillId="2" borderId="18" xfId="4" applyFont="1" applyFill="1" applyBorder="1" applyAlignment="1" applyProtection="1">
      <alignment horizontal="center" vertical="center"/>
      <protection locked="0"/>
    </xf>
    <xf numFmtId="0" fontId="9" fillId="2" borderId="19" xfId="4" applyFont="1" applyFill="1" applyBorder="1" applyAlignment="1" applyProtection="1">
      <alignment horizontal="center" vertical="center"/>
      <protection locked="0"/>
    </xf>
    <xf numFmtId="3" fontId="10" fillId="0" borderId="20" xfId="0" applyNumberFormat="1" applyFont="1" applyBorder="1" applyAlignment="1">
      <alignment wrapText="1"/>
    </xf>
    <xf numFmtId="164" fontId="10" fillId="0" borderId="21" xfId="0" applyNumberFormat="1" applyFont="1" applyBorder="1" applyAlignment="1">
      <alignment vertical="center"/>
    </xf>
    <xf numFmtId="164" fontId="11" fillId="0" borderId="21" xfId="0" applyNumberFormat="1" applyFont="1" applyFill="1" applyBorder="1" applyAlignment="1">
      <alignment vertical="center"/>
    </xf>
    <xf numFmtId="164" fontId="11" fillId="0" borderId="22" xfId="0" applyNumberFormat="1" applyFont="1" applyFill="1" applyBorder="1" applyAlignment="1">
      <alignment vertical="center"/>
    </xf>
    <xf numFmtId="3" fontId="11" fillId="0" borderId="21" xfId="0" applyNumberFormat="1" applyFont="1" applyFill="1" applyBorder="1" applyAlignment="1">
      <alignment vertical="center"/>
    </xf>
    <xf numFmtId="3" fontId="11" fillId="0" borderId="23" xfId="0" applyNumberFormat="1" applyFont="1" applyFill="1" applyBorder="1" applyAlignment="1">
      <alignment vertical="center"/>
    </xf>
    <xf numFmtId="165" fontId="8" fillId="0" borderId="24" xfId="0" applyNumberFormat="1" applyFont="1" applyBorder="1"/>
    <xf numFmtId="166" fontId="8" fillId="0" borderId="25" xfId="1" applyNumberFormat="1" applyFont="1" applyBorder="1"/>
    <xf numFmtId="165" fontId="8" fillId="0" borderId="22" xfId="0" applyNumberFormat="1" applyFont="1" applyBorder="1"/>
    <xf numFmtId="166" fontId="8" fillId="0" borderId="26" xfId="1" applyNumberFormat="1" applyFont="1" applyBorder="1"/>
    <xf numFmtId="165" fontId="8" fillId="0" borderId="27" xfId="0" applyNumberFormat="1" applyFont="1" applyBorder="1"/>
    <xf numFmtId="166" fontId="8" fillId="0" borderId="28" xfId="1" applyNumberFormat="1" applyFont="1" applyBorder="1"/>
    <xf numFmtId="3" fontId="7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1" xfId="0" applyNumberFormat="1" applyFont="1" applyBorder="1" applyAlignment="1">
      <alignment vertical="center"/>
    </xf>
    <xf numFmtId="164" fontId="7" fillId="0" borderId="21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1" xfId="6" applyNumberFormat="1" applyFont="1" applyFill="1" applyBorder="1" applyAlignment="1">
      <alignment horizontal="center" vertical="center"/>
    </xf>
    <xf numFmtId="164" fontId="7" fillId="0" borderId="29" xfId="6" applyNumberFormat="1" applyFont="1" applyFill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/>
    </xf>
    <xf numFmtId="166" fontId="8" fillId="0" borderId="25" xfId="1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66" fontId="8" fillId="0" borderId="26" xfId="1" applyNumberFormat="1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6" fontId="8" fillId="0" borderId="28" xfId="1" applyNumberFormat="1" applyFont="1" applyBorder="1" applyAlignment="1">
      <alignment horizontal="center"/>
    </xf>
    <xf numFmtId="3" fontId="8" fillId="0" borderId="0" xfId="0" applyNumberFormat="1" applyFont="1" applyBorder="1" applyAlignment="1">
      <alignment vertical="center"/>
    </xf>
    <xf numFmtId="3" fontId="7" fillId="0" borderId="20" xfId="0" applyNumberFormat="1" applyFont="1" applyFill="1" applyBorder="1" applyAlignment="1">
      <alignment horizontal="left" vertical="center" wrapText="1" indent="1"/>
    </xf>
    <xf numFmtId="3" fontId="7" fillId="0" borderId="20" xfId="0" applyNumberFormat="1" applyFont="1" applyFill="1" applyBorder="1" applyAlignment="1">
      <alignment horizontal="left" vertical="center" indent="1"/>
    </xf>
    <xf numFmtId="164" fontId="8" fillId="0" borderId="21" xfId="0" applyNumberFormat="1" applyFont="1" applyFill="1" applyBorder="1" applyAlignment="1">
      <alignment vertical="center"/>
    </xf>
    <xf numFmtId="3" fontId="7" fillId="0" borderId="30" xfId="5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Border="1" applyAlignment="1">
      <alignment vertical="center"/>
    </xf>
    <xf numFmtId="164" fontId="7" fillId="0" borderId="13" xfId="0" applyNumberFormat="1" applyFont="1" applyFill="1" applyBorder="1" applyAlignment="1">
      <alignment vertical="center"/>
    </xf>
    <xf numFmtId="164" fontId="7" fillId="0" borderId="31" xfId="0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165" fontId="8" fillId="0" borderId="32" xfId="0" applyNumberFormat="1" applyFont="1" applyBorder="1"/>
    <xf numFmtId="166" fontId="8" fillId="0" borderId="33" xfId="1" applyNumberFormat="1" applyFont="1" applyBorder="1"/>
    <xf numFmtId="165" fontId="8" fillId="0" borderId="31" xfId="0" applyNumberFormat="1" applyFont="1" applyBorder="1"/>
    <xf numFmtId="166" fontId="8" fillId="0" borderId="34" xfId="1" applyNumberFormat="1" applyFont="1" applyBorder="1"/>
    <xf numFmtId="165" fontId="8" fillId="0" borderId="35" xfId="0" applyNumberFormat="1" applyFont="1" applyBorder="1"/>
    <xf numFmtId="166" fontId="8" fillId="0" borderId="36" xfId="1" applyNumberFormat="1" applyFont="1" applyBorder="1"/>
    <xf numFmtId="0" fontId="0" fillId="0" borderId="0" xfId="0" applyAlignment="1">
      <alignment horizontal="right" wrapText="1"/>
    </xf>
    <xf numFmtId="164" fontId="0" fillId="0" borderId="0" xfId="0" applyNumberFormat="1"/>
    <xf numFmtId="167" fontId="0" fillId="0" borderId="0" xfId="0" applyNumberFormat="1"/>
    <xf numFmtId="0" fontId="7" fillId="2" borderId="6" xfId="4" applyFont="1" applyFill="1" applyBorder="1" applyAlignment="1" applyProtection="1">
      <alignment horizontal="center" vertical="center" wrapText="1"/>
      <protection locked="0"/>
    </xf>
    <xf numFmtId="0" fontId="7" fillId="3" borderId="7" xfId="4" applyFont="1" applyFill="1" applyBorder="1" applyAlignment="1" applyProtection="1">
      <alignment horizontal="center" vertical="center" wrapText="1"/>
      <protection locked="0"/>
    </xf>
    <xf numFmtId="0" fontId="7" fillId="2" borderId="3" xfId="4" applyFont="1" applyFill="1" applyBorder="1" applyAlignment="1" applyProtection="1">
      <alignment horizontal="center" vertical="center" wrapText="1"/>
      <protection locked="0"/>
    </xf>
    <xf numFmtId="0" fontId="7" fillId="2" borderId="8" xfId="4" applyFont="1" applyFill="1" applyBorder="1" applyAlignment="1" applyProtection="1">
      <alignment horizontal="center" vertical="center" wrapText="1"/>
      <protection locked="0"/>
    </xf>
    <xf numFmtId="0" fontId="7" fillId="3" borderId="9" xfId="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3" fontId="8" fillId="2" borderId="2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horizontal="center" vertical="center"/>
    </xf>
    <xf numFmtId="3" fontId="7" fillId="2" borderId="1" xfId="3" applyNumberFormat="1" applyFont="1" applyFill="1" applyBorder="1" applyAlignment="1">
      <alignment horizontal="center" vertical="center"/>
    </xf>
    <xf numFmtId="3" fontId="7" fillId="3" borderId="10" xfId="3" applyNumberFormat="1" applyFont="1" applyFill="1" applyBorder="1" applyAlignment="1">
      <alignment horizontal="center" vertical="center"/>
    </xf>
  </cellXfs>
  <cellStyles count="7">
    <cellStyle name="Hypertextový odkaz" xfId="2" builtinId="8"/>
    <cellStyle name="Normální" xfId="0" builtinId="0"/>
    <cellStyle name="normální 12" xfId="6"/>
    <cellStyle name="normální 3" xfId="5"/>
    <cellStyle name="normální 6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workbookViewId="0"/>
  </sheetViews>
  <sheetFormatPr defaultRowHeight="15" x14ac:dyDescent="0.25"/>
  <cols>
    <col min="1" max="1" width="40.28515625" customWidth="1"/>
    <col min="2" max="2" width="6.28515625" customWidth="1"/>
    <col min="3" max="3" width="5.85546875" customWidth="1"/>
    <col min="4" max="5" width="6" customWidth="1"/>
    <col min="6" max="10" width="5.85546875" customWidth="1"/>
    <col min="11" max="11" width="6.140625" customWidth="1"/>
    <col min="12" max="13" width="6" customWidth="1"/>
    <col min="14" max="15" width="5.85546875" customWidth="1"/>
    <col min="16" max="17" width="5.7109375" customWidth="1"/>
    <col min="18" max="18" width="6.140625" customWidth="1"/>
    <col min="19" max="19" width="7.5703125" customWidth="1"/>
  </cols>
  <sheetData>
    <row r="1" spans="1:18" ht="17.25" customHeight="1" x14ac:dyDescent="0.25">
      <c r="A1" s="1" t="s">
        <v>0</v>
      </c>
    </row>
    <row r="2" spans="1:18" s="3" customFormat="1" ht="17.25" customHeight="1" thickBot="1" x14ac:dyDescent="0.3">
      <c r="A2" s="2"/>
      <c r="I2" s="3" t="s">
        <v>1</v>
      </c>
    </row>
    <row r="3" spans="1:18" ht="29.25" customHeight="1" x14ac:dyDescent="0.25">
      <c r="A3" s="69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  <c r="I3" s="63" t="s">
        <v>10</v>
      </c>
      <c r="J3" s="65" t="s">
        <v>11</v>
      </c>
      <c r="K3" s="65" t="s">
        <v>12</v>
      </c>
      <c r="L3" s="67" t="s">
        <v>13</v>
      </c>
      <c r="M3" s="55" t="s">
        <v>14</v>
      </c>
      <c r="N3" s="56"/>
      <c r="O3" s="57" t="s">
        <v>15</v>
      </c>
      <c r="P3" s="56"/>
      <c r="Q3" s="58" t="s">
        <v>16</v>
      </c>
      <c r="R3" s="59"/>
    </row>
    <row r="4" spans="1:18" ht="25.5" customHeight="1" thickBot="1" x14ac:dyDescent="0.3">
      <c r="A4" s="70"/>
      <c r="B4" s="62"/>
      <c r="C4" s="62"/>
      <c r="D4" s="62"/>
      <c r="E4" s="62"/>
      <c r="F4" s="62"/>
      <c r="G4" s="62"/>
      <c r="H4" s="62"/>
      <c r="I4" s="64"/>
      <c r="J4" s="66"/>
      <c r="K4" s="66"/>
      <c r="L4" s="68"/>
      <c r="M4" s="4" t="s">
        <v>17</v>
      </c>
      <c r="N4" s="5" t="s">
        <v>18</v>
      </c>
      <c r="O4" s="6" t="s">
        <v>17</v>
      </c>
      <c r="P4" s="5" t="s">
        <v>18</v>
      </c>
      <c r="Q4" s="7" t="s">
        <v>17</v>
      </c>
      <c r="R4" s="8" t="s">
        <v>18</v>
      </c>
    </row>
    <row r="5" spans="1:18" ht="17.25" customHeight="1" x14ac:dyDescent="0.25">
      <c r="A5" s="9" t="s">
        <v>19</v>
      </c>
      <c r="B5" s="10">
        <v>28027</v>
      </c>
      <c r="C5" s="10">
        <v>28749</v>
      </c>
      <c r="D5" s="11">
        <v>29800</v>
      </c>
      <c r="E5" s="11">
        <v>29335</v>
      </c>
      <c r="F5" s="11">
        <v>28980</v>
      </c>
      <c r="G5" s="11">
        <v>28332</v>
      </c>
      <c r="H5" s="11">
        <v>26964</v>
      </c>
      <c r="I5" s="12">
        <v>24786</v>
      </c>
      <c r="J5" s="11">
        <v>22002</v>
      </c>
      <c r="K5" s="13">
        <v>19883</v>
      </c>
      <c r="L5" s="14">
        <v>18416</v>
      </c>
      <c r="M5" s="15">
        <f>L5-K5</f>
        <v>-1467</v>
      </c>
      <c r="N5" s="16">
        <f>L5/K5-1</f>
        <v>-7.3781622491575716E-2</v>
      </c>
      <c r="O5" s="17">
        <f>L5-G5</f>
        <v>-9916</v>
      </c>
      <c r="P5" s="18">
        <f>L5/G5-1</f>
        <v>-0.34999294084427501</v>
      </c>
      <c r="Q5" s="19">
        <f>L5-B5</f>
        <v>-9611</v>
      </c>
      <c r="R5" s="20">
        <f>L5/B5-1</f>
        <v>-0.3429193277910586</v>
      </c>
    </row>
    <row r="6" spans="1:18" ht="17.25" customHeight="1" x14ac:dyDescent="0.25">
      <c r="A6" s="21" t="s">
        <v>20</v>
      </c>
      <c r="B6" s="22">
        <v>252</v>
      </c>
      <c r="C6" s="22">
        <v>199</v>
      </c>
      <c r="D6" s="23">
        <v>186</v>
      </c>
      <c r="E6" s="23">
        <v>166</v>
      </c>
      <c r="F6" s="23">
        <v>134</v>
      </c>
      <c r="G6" s="23">
        <v>108</v>
      </c>
      <c r="H6" s="23">
        <v>98</v>
      </c>
      <c r="I6" s="24">
        <v>96</v>
      </c>
      <c r="J6" s="23">
        <v>68</v>
      </c>
      <c r="K6" s="25">
        <v>60</v>
      </c>
      <c r="L6" s="26">
        <v>14</v>
      </c>
      <c r="M6" s="15">
        <f t="shared" ref="M6:M28" si="0">L6-K6</f>
        <v>-46</v>
      </c>
      <c r="N6" s="16">
        <f t="shared" ref="N6:N28" si="1">L6/K6-1</f>
        <v>-0.76666666666666661</v>
      </c>
      <c r="O6" s="17">
        <f t="shared" ref="O6:O28" si="2">L6-G6</f>
        <v>-94</v>
      </c>
      <c r="P6" s="18">
        <f t="shared" ref="P6:P28" si="3">L6/G6-1</f>
        <v>-0.87037037037037035</v>
      </c>
      <c r="Q6" s="19">
        <f t="shared" ref="Q6:Q28" si="4">L6-B6</f>
        <v>-238</v>
      </c>
      <c r="R6" s="20">
        <f t="shared" ref="R6:R28" si="5">L6/B6-1</f>
        <v>-0.94444444444444442</v>
      </c>
    </row>
    <row r="7" spans="1:18" ht="17.25" customHeight="1" x14ac:dyDescent="0.25">
      <c r="A7" s="21" t="s">
        <v>21</v>
      </c>
      <c r="B7" s="22">
        <v>593</v>
      </c>
      <c r="C7" s="22">
        <v>568</v>
      </c>
      <c r="D7" s="23">
        <v>604</v>
      </c>
      <c r="E7" s="23">
        <v>642</v>
      </c>
      <c r="F7" s="23">
        <v>663</v>
      </c>
      <c r="G7" s="23">
        <v>653</v>
      </c>
      <c r="H7" s="23">
        <v>655</v>
      </c>
      <c r="I7" s="24">
        <v>551</v>
      </c>
      <c r="J7" s="23">
        <v>474</v>
      </c>
      <c r="K7" s="25">
        <v>434</v>
      </c>
      <c r="L7" s="26">
        <v>312</v>
      </c>
      <c r="M7" s="15">
        <f t="shared" si="0"/>
        <v>-122</v>
      </c>
      <c r="N7" s="16">
        <f t="shared" si="1"/>
        <v>-0.28110599078341014</v>
      </c>
      <c r="O7" s="17">
        <f t="shared" si="2"/>
        <v>-341</v>
      </c>
      <c r="P7" s="18">
        <f t="shared" si="3"/>
        <v>-0.52220520673813176</v>
      </c>
      <c r="Q7" s="19">
        <f t="shared" si="4"/>
        <v>-281</v>
      </c>
      <c r="R7" s="20">
        <f t="shared" si="5"/>
        <v>-0.47386172006745364</v>
      </c>
    </row>
    <row r="8" spans="1:18" ht="18" customHeight="1" x14ac:dyDescent="0.25">
      <c r="A8" s="21" t="s">
        <v>22</v>
      </c>
      <c r="B8" s="22">
        <v>1251</v>
      </c>
      <c r="C8" s="22">
        <v>1191</v>
      </c>
      <c r="D8" s="23">
        <v>1160</v>
      </c>
      <c r="E8" s="23">
        <v>1191</v>
      </c>
      <c r="F8" s="23">
        <v>1242</v>
      </c>
      <c r="G8" s="23">
        <v>1209</v>
      </c>
      <c r="H8" s="23">
        <v>1098</v>
      </c>
      <c r="I8" s="24">
        <v>901</v>
      </c>
      <c r="J8" s="23">
        <v>821</v>
      </c>
      <c r="K8" s="25">
        <v>716</v>
      </c>
      <c r="L8" s="26">
        <v>664</v>
      </c>
      <c r="M8" s="15">
        <f t="shared" si="0"/>
        <v>-52</v>
      </c>
      <c r="N8" s="16">
        <f t="shared" si="1"/>
        <v>-7.2625698324022325E-2</v>
      </c>
      <c r="O8" s="17">
        <f t="shared" si="2"/>
        <v>-545</v>
      </c>
      <c r="P8" s="18">
        <f t="shared" si="3"/>
        <v>-0.45078577336641856</v>
      </c>
      <c r="Q8" s="19">
        <f t="shared" si="4"/>
        <v>-587</v>
      </c>
      <c r="R8" s="20">
        <f t="shared" si="5"/>
        <v>-0.469224620303757</v>
      </c>
    </row>
    <row r="9" spans="1:18" ht="17.25" customHeight="1" x14ac:dyDescent="0.25">
      <c r="A9" s="21" t="s">
        <v>23</v>
      </c>
      <c r="B9" s="22">
        <v>58</v>
      </c>
      <c r="C9" s="22">
        <v>70</v>
      </c>
      <c r="D9" s="23">
        <v>70</v>
      </c>
      <c r="E9" s="23">
        <v>57</v>
      </c>
      <c r="F9" s="23">
        <v>52</v>
      </c>
      <c r="G9" s="23">
        <v>59</v>
      </c>
      <c r="H9" s="23">
        <v>77</v>
      </c>
      <c r="I9" s="24">
        <v>62</v>
      </c>
      <c r="J9" s="23">
        <v>17</v>
      </c>
      <c r="K9" s="25">
        <v>21</v>
      </c>
      <c r="L9" s="26">
        <v>15</v>
      </c>
      <c r="M9" s="15">
        <f t="shared" si="0"/>
        <v>-6</v>
      </c>
      <c r="N9" s="16">
        <f t="shared" si="1"/>
        <v>-0.2857142857142857</v>
      </c>
      <c r="O9" s="17">
        <f t="shared" si="2"/>
        <v>-44</v>
      </c>
      <c r="P9" s="18">
        <f t="shared" si="3"/>
        <v>-0.74576271186440679</v>
      </c>
      <c r="Q9" s="19">
        <f t="shared" si="4"/>
        <v>-43</v>
      </c>
      <c r="R9" s="20">
        <f t="shared" si="5"/>
        <v>-0.74137931034482762</v>
      </c>
    </row>
    <row r="10" spans="1:18" ht="17.25" customHeight="1" x14ac:dyDescent="0.25">
      <c r="A10" s="27" t="s">
        <v>24</v>
      </c>
      <c r="B10" s="22">
        <v>112</v>
      </c>
      <c r="C10" s="22">
        <v>95</v>
      </c>
      <c r="D10" s="23">
        <v>124</v>
      </c>
      <c r="E10" s="23">
        <v>123</v>
      </c>
      <c r="F10" s="23">
        <v>141</v>
      </c>
      <c r="G10" s="23">
        <v>133</v>
      </c>
      <c r="H10" s="23">
        <v>82</v>
      </c>
      <c r="I10" s="24">
        <v>56</v>
      </c>
      <c r="J10" s="23">
        <v>86</v>
      </c>
      <c r="K10" s="25">
        <v>66</v>
      </c>
      <c r="L10" s="26">
        <v>71</v>
      </c>
      <c r="M10" s="15">
        <f t="shared" si="0"/>
        <v>5</v>
      </c>
      <c r="N10" s="16">
        <f t="shared" si="1"/>
        <v>7.575757575757569E-2</v>
      </c>
      <c r="O10" s="17">
        <f t="shared" si="2"/>
        <v>-62</v>
      </c>
      <c r="P10" s="18">
        <f t="shared" si="3"/>
        <v>-0.46616541353383456</v>
      </c>
      <c r="Q10" s="19">
        <f t="shared" si="4"/>
        <v>-41</v>
      </c>
      <c r="R10" s="20">
        <f t="shared" si="5"/>
        <v>-0.3660714285714286</v>
      </c>
    </row>
    <row r="11" spans="1:18" ht="17.25" customHeight="1" x14ac:dyDescent="0.25">
      <c r="A11" s="21" t="s">
        <v>25</v>
      </c>
      <c r="B11" s="22">
        <v>14</v>
      </c>
      <c r="C11" s="22">
        <v>24</v>
      </c>
      <c r="D11" s="23">
        <v>5</v>
      </c>
      <c r="E11" s="23">
        <v>5</v>
      </c>
      <c r="F11" s="28" t="s">
        <v>26</v>
      </c>
      <c r="G11" s="28" t="s">
        <v>26</v>
      </c>
      <c r="H11" s="28" t="s">
        <v>26</v>
      </c>
      <c r="I11" s="28" t="s">
        <v>26</v>
      </c>
      <c r="J11" s="28" t="s">
        <v>26</v>
      </c>
      <c r="K11" s="28" t="s">
        <v>26</v>
      </c>
      <c r="L11" s="29" t="s">
        <v>26</v>
      </c>
      <c r="M11" s="30" t="s">
        <v>27</v>
      </c>
      <c r="N11" s="31" t="s">
        <v>27</v>
      </c>
      <c r="O11" s="32" t="s">
        <v>27</v>
      </c>
      <c r="P11" s="33" t="s">
        <v>27</v>
      </c>
      <c r="Q11" s="34" t="s">
        <v>27</v>
      </c>
      <c r="R11" s="35" t="s">
        <v>27</v>
      </c>
    </row>
    <row r="12" spans="1:18" ht="17.25" customHeight="1" x14ac:dyDescent="0.25">
      <c r="A12" s="27" t="s">
        <v>28</v>
      </c>
      <c r="B12" s="22">
        <v>253</v>
      </c>
      <c r="C12" s="22">
        <v>275</v>
      </c>
      <c r="D12" s="23">
        <v>410</v>
      </c>
      <c r="E12" s="23">
        <v>254</v>
      </c>
      <c r="F12" s="23">
        <v>240</v>
      </c>
      <c r="G12" s="23">
        <v>205</v>
      </c>
      <c r="H12" s="23">
        <v>178</v>
      </c>
      <c r="I12" s="24">
        <v>130</v>
      </c>
      <c r="J12" s="23">
        <v>93</v>
      </c>
      <c r="K12" s="25">
        <v>81</v>
      </c>
      <c r="L12" s="26">
        <v>72</v>
      </c>
      <c r="M12" s="15">
        <f t="shared" si="0"/>
        <v>-9</v>
      </c>
      <c r="N12" s="16">
        <f t="shared" si="1"/>
        <v>-0.11111111111111116</v>
      </c>
      <c r="O12" s="17">
        <f t="shared" si="2"/>
        <v>-133</v>
      </c>
      <c r="P12" s="18">
        <f t="shared" si="3"/>
        <v>-0.64878048780487807</v>
      </c>
      <c r="Q12" s="19">
        <f t="shared" si="4"/>
        <v>-181</v>
      </c>
      <c r="R12" s="20">
        <f t="shared" si="5"/>
        <v>-0.71541501976284583</v>
      </c>
    </row>
    <row r="13" spans="1:18" ht="17.25" customHeight="1" x14ac:dyDescent="0.25">
      <c r="A13" s="27" t="s">
        <v>29</v>
      </c>
      <c r="B13" s="22">
        <v>449</v>
      </c>
      <c r="C13" s="22">
        <v>384</v>
      </c>
      <c r="D13" s="23">
        <v>259</v>
      </c>
      <c r="E13" s="23">
        <v>314</v>
      </c>
      <c r="F13" s="23">
        <v>361</v>
      </c>
      <c r="G13" s="23">
        <v>332</v>
      </c>
      <c r="H13" s="23">
        <v>315</v>
      </c>
      <c r="I13" s="24">
        <v>274</v>
      </c>
      <c r="J13" s="23">
        <v>250</v>
      </c>
      <c r="K13" s="25">
        <v>227</v>
      </c>
      <c r="L13" s="26">
        <v>122</v>
      </c>
      <c r="M13" s="15">
        <f t="shared" si="0"/>
        <v>-105</v>
      </c>
      <c r="N13" s="16">
        <f t="shared" si="1"/>
        <v>-0.4625550660792952</v>
      </c>
      <c r="O13" s="17">
        <f t="shared" si="2"/>
        <v>-210</v>
      </c>
      <c r="P13" s="18">
        <f t="shared" si="3"/>
        <v>-0.63253012048192769</v>
      </c>
      <c r="Q13" s="19">
        <f t="shared" si="4"/>
        <v>-327</v>
      </c>
      <c r="R13" s="20">
        <f t="shared" si="5"/>
        <v>-0.72828507795100217</v>
      </c>
    </row>
    <row r="14" spans="1:18" ht="17.25" customHeight="1" x14ac:dyDescent="0.25">
      <c r="A14" s="27" t="s">
        <v>30</v>
      </c>
      <c r="B14" s="22">
        <v>185</v>
      </c>
      <c r="C14" s="22">
        <v>229</v>
      </c>
      <c r="D14" s="23">
        <v>315</v>
      </c>
      <c r="E14" s="23">
        <v>241</v>
      </c>
      <c r="F14" s="23">
        <v>242</v>
      </c>
      <c r="G14" s="23">
        <v>243</v>
      </c>
      <c r="H14" s="23">
        <v>307</v>
      </c>
      <c r="I14" s="24">
        <v>297</v>
      </c>
      <c r="J14" s="23">
        <v>265</v>
      </c>
      <c r="K14" s="25">
        <v>208</v>
      </c>
      <c r="L14" s="26">
        <v>222</v>
      </c>
      <c r="M14" s="15">
        <f t="shared" si="0"/>
        <v>14</v>
      </c>
      <c r="N14" s="16">
        <f t="shared" si="1"/>
        <v>6.7307692307692291E-2</v>
      </c>
      <c r="O14" s="17">
        <f t="shared" si="2"/>
        <v>-21</v>
      </c>
      <c r="P14" s="18">
        <f t="shared" si="3"/>
        <v>-8.6419753086419804E-2</v>
      </c>
      <c r="Q14" s="19">
        <f t="shared" si="4"/>
        <v>37</v>
      </c>
      <c r="R14" s="20">
        <f t="shared" si="5"/>
        <v>0.19999999999999996</v>
      </c>
    </row>
    <row r="15" spans="1:18" ht="17.25" customHeight="1" x14ac:dyDescent="0.25">
      <c r="A15" s="27" t="s">
        <v>31</v>
      </c>
      <c r="B15" s="22">
        <v>399</v>
      </c>
      <c r="C15" s="22">
        <v>535</v>
      </c>
      <c r="D15" s="23">
        <v>758</v>
      </c>
      <c r="E15" s="23">
        <v>763</v>
      </c>
      <c r="F15" s="23">
        <v>754</v>
      </c>
      <c r="G15" s="23">
        <v>742</v>
      </c>
      <c r="H15" s="23">
        <v>702</v>
      </c>
      <c r="I15" s="24">
        <v>633</v>
      </c>
      <c r="J15" s="23">
        <v>564</v>
      </c>
      <c r="K15" s="25">
        <v>498</v>
      </c>
      <c r="L15" s="26">
        <v>416</v>
      </c>
      <c r="M15" s="15">
        <f t="shared" si="0"/>
        <v>-82</v>
      </c>
      <c r="N15" s="16">
        <f t="shared" si="1"/>
        <v>-0.16465863453815266</v>
      </c>
      <c r="O15" s="17">
        <f t="shared" si="2"/>
        <v>-326</v>
      </c>
      <c r="P15" s="18">
        <f t="shared" si="3"/>
        <v>-0.43935309973045822</v>
      </c>
      <c r="Q15" s="19">
        <f t="shared" si="4"/>
        <v>17</v>
      </c>
      <c r="R15" s="20">
        <f t="shared" si="5"/>
        <v>4.2606516290726759E-2</v>
      </c>
    </row>
    <row r="16" spans="1:18" ht="17.25" customHeight="1" x14ac:dyDescent="0.25">
      <c r="A16" s="27" t="s">
        <v>32</v>
      </c>
      <c r="B16" s="22">
        <v>732</v>
      </c>
      <c r="C16" s="22">
        <v>707</v>
      </c>
      <c r="D16" s="23">
        <v>1385</v>
      </c>
      <c r="E16" s="23">
        <v>697</v>
      </c>
      <c r="F16" s="23">
        <v>772</v>
      </c>
      <c r="G16" s="23">
        <v>747</v>
      </c>
      <c r="H16" s="23">
        <v>644</v>
      </c>
      <c r="I16" s="24">
        <v>541</v>
      </c>
      <c r="J16" s="23">
        <v>416</v>
      </c>
      <c r="K16" s="25">
        <v>323</v>
      </c>
      <c r="L16" s="26">
        <v>305</v>
      </c>
      <c r="M16" s="15">
        <f t="shared" si="0"/>
        <v>-18</v>
      </c>
      <c r="N16" s="16">
        <f t="shared" si="1"/>
        <v>-5.5727554179566541E-2</v>
      </c>
      <c r="O16" s="17">
        <f t="shared" si="2"/>
        <v>-442</v>
      </c>
      <c r="P16" s="18">
        <f t="shared" si="3"/>
        <v>-0.5917001338688086</v>
      </c>
      <c r="Q16" s="19">
        <f t="shared" si="4"/>
        <v>-427</v>
      </c>
      <c r="R16" s="20">
        <f t="shared" si="5"/>
        <v>-0.58333333333333326</v>
      </c>
    </row>
    <row r="17" spans="1:18" ht="17.25" customHeight="1" x14ac:dyDescent="0.25">
      <c r="A17" s="27" t="s">
        <v>33</v>
      </c>
      <c r="B17" s="22">
        <v>5816</v>
      </c>
      <c r="C17" s="22">
        <v>6049</v>
      </c>
      <c r="D17" s="23">
        <v>5620</v>
      </c>
      <c r="E17" s="23">
        <v>6258</v>
      </c>
      <c r="F17" s="23">
        <v>6453</v>
      </c>
      <c r="G17" s="23">
        <v>6533</v>
      </c>
      <c r="H17" s="23">
        <v>6524</v>
      </c>
      <c r="I17" s="24">
        <v>6374</v>
      </c>
      <c r="J17" s="23">
        <v>5981</v>
      </c>
      <c r="K17" s="25">
        <v>5811</v>
      </c>
      <c r="L17" s="26">
        <v>5604</v>
      </c>
      <c r="M17" s="15">
        <f t="shared" si="0"/>
        <v>-207</v>
      </c>
      <c r="N17" s="16">
        <f t="shared" si="1"/>
        <v>-3.5622096024780614E-2</v>
      </c>
      <c r="O17" s="17">
        <f t="shared" si="2"/>
        <v>-929</v>
      </c>
      <c r="P17" s="18">
        <f t="shared" si="3"/>
        <v>-0.14220113271085255</v>
      </c>
      <c r="Q17" s="19">
        <f t="shared" si="4"/>
        <v>-212</v>
      </c>
      <c r="R17" s="20">
        <f t="shared" si="5"/>
        <v>-3.6451169188445709E-2</v>
      </c>
    </row>
    <row r="18" spans="1:18" ht="17.25" customHeight="1" x14ac:dyDescent="0.25">
      <c r="A18" s="21" t="s">
        <v>34</v>
      </c>
      <c r="B18" s="22">
        <v>208</v>
      </c>
      <c r="C18" s="22">
        <v>155</v>
      </c>
      <c r="D18" s="23">
        <v>1461</v>
      </c>
      <c r="E18" s="23">
        <v>185</v>
      </c>
      <c r="F18" s="23">
        <v>176</v>
      </c>
      <c r="G18" s="23">
        <v>185</v>
      </c>
      <c r="H18" s="23">
        <v>181</v>
      </c>
      <c r="I18" s="24">
        <v>175</v>
      </c>
      <c r="J18" s="23">
        <v>137</v>
      </c>
      <c r="K18" s="25">
        <v>122</v>
      </c>
      <c r="L18" s="26">
        <v>129</v>
      </c>
      <c r="M18" s="15">
        <f t="shared" si="0"/>
        <v>7</v>
      </c>
      <c r="N18" s="16">
        <f t="shared" si="1"/>
        <v>5.7377049180327822E-2</v>
      </c>
      <c r="O18" s="17">
        <f t="shared" si="2"/>
        <v>-56</v>
      </c>
      <c r="P18" s="18">
        <f t="shared" si="3"/>
        <v>-0.30270270270270272</v>
      </c>
      <c r="Q18" s="19">
        <f t="shared" si="4"/>
        <v>-79</v>
      </c>
      <c r="R18" s="20">
        <f t="shared" si="5"/>
        <v>-0.37980769230769229</v>
      </c>
    </row>
    <row r="19" spans="1:18" ht="17.25" customHeight="1" x14ac:dyDescent="0.25">
      <c r="A19" s="21" t="s">
        <v>35</v>
      </c>
      <c r="B19" s="22">
        <v>4457</v>
      </c>
      <c r="C19" s="22">
        <v>4299</v>
      </c>
      <c r="D19" s="23">
        <v>3062</v>
      </c>
      <c r="E19" s="23">
        <v>4057</v>
      </c>
      <c r="F19" s="23">
        <v>3813</v>
      </c>
      <c r="G19" s="23">
        <v>3542</v>
      </c>
      <c r="H19" s="23">
        <v>3157</v>
      </c>
      <c r="I19" s="24">
        <v>2657</v>
      </c>
      <c r="J19" s="23">
        <v>2115</v>
      </c>
      <c r="K19" s="25">
        <v>1616</v>
      </c>
      <c r="L19" s="36">
        <v>1297</v>
      </c>
      <c r="M19" s="15">
        <f t="shared" si="0"/>
        <v>-319</v>
      </c>
      <c r="N19" s="16">
        <f t="shared" si="1"/>
        <v>-0.19740099009900991</v>
      </c>
      <c r="O19" s="17">
        <f t="shared" si="2"/>
        <v>-2245</v>
      </c>
      <c r="P19" s="18">
        <f t="shared" si="3"/>
        <v>-0.63382269904009036</v>
      </c>
      <c r="Q19" s="19">
        <f t="shared" si="4"/>
        <v>-3160</v>
      </c>
      <c r="R19" s="20">
        <f t="shared" si="5"/>
        <v>-0.70899708323984745</v>
      </c>
    </row>
    <row r="20" spans="1:18" ht="17.25" customHeight="1" x14ac:dyDescent="0.25">
      <c r="A20" s="27" t="s">
        <v>36</v>
      </c>
      <c r="B20" s="22">
        <v>1227</v>
      </c>
      <c r="C20" s="22">
        <v>1232</v>
      </c>
      <c r="D20" s="23">
        <v>1649</v>
      </c>
      <c r="E20" s="23">
        <v>1370</v>
      </c>
      <c r="F20" s="23">
        <v>1266</v>
      </c>
      <c r="G20" s="23">
        <v>1191</v>
      </c>
      <c r="H20" s="23">
        <v>996</v>
      </c>
      <c r="I20" s="24">
        <v>804</v>
      </c>
      <c r="J20" s="23">
        <v>686</v>
      </c>
      <c r="K20" s="25">
        <v>586</v>
      </c>
      <c r="L20" s="26">
        <v>527</v>
      </c>
      <c r="M20" s="15">
        <f t="shared" si="0"/>
        <v>-59</v>
      </c>
      <c r="N20" s="16">
        <f t="shared" si="1"/>
        <v>-0.10068259385665534</v>
      </c>
      <c r="O20" s="17">
        <f t="shared" si="2"/>
        <v>-664</v>
      </c>
      <c r="P20" s="18">
        <f t="shared" si="3"/>
        <v>-0.55751469353484473</v>
      </c>
      <c r="Q20" s="19">
        <f t="shared" si="4"/>
        <v>-700</v>
      </c>
      <c r="R20" s="20">
        <f t="shared" si="5"/>
        <v>-0.57049714751426239</v>
      </c>
    </row>
    <row r="21" spans="1:18" ht="17.25" customHeight="1" x14ac:dyDescent="0.25">
      <c r="A21" s="37" t="s">
        <v>37</v>
      </c>
      <c r="B21" s="22">
        <v>1880</v>
      </c>
      <c r="C21" s="22">
        <v>1744</v>
      </c>
      <c r="D21" s="23">
        <v>1562</v>
      </c>
      <c r="E21" s="23">
        <v>1734</v>
      </c>
      <c r="F21" s="23">
        <v>1810</v>
      </c>
      <c r="G21" s="23">
        <v>1713</v>
      </c>
      <c r="H21" s="23">
        <v>1627</v>
      </c>
      <c r="I21" s="24">
        <v>1570</v>
      </c>
      <c r="J21" s="23">
        <v>1296</v>
      </c>
      <c r="K21" s="25">
        <v>1087</v>
      </c>
      <c r="L21" s="26">
        <v>962</v>
      </c>
      <c r="M21" s="15">
        <f t="shared" si="0"/>
        <v>-125</v>
      </c>
      <c r="N21" s="16">
        <f t="shared" si="1"/>
        <v>-0.11499540018399268</v>
      </c>
      <c r="O21" s="17">
        <f t="shared" si="2"/>
        <v>-751</v>
      </c>
      <c r="P21" s="18">
        <f t="shared" si="3"/>
        <v>-0.43841214244016347</v>
      </c>
      <c r="Q21" s="19">
        <f t="shared" si="4"/>
        <v>-918</v>
      </c>
      <c r="R21" s="20">
        <f t="shared" si="5"/>
        <v>-0.48829787234042554</v>
      </c>
    </row>
    <row r="22" spans="1:18" ht="17.25" customHeight="1" x14ac:dyDescent="0.25">
      <c r="A22" s="38" t="s">
        <v>38</v>
      </c>
      <c r="B22" s="22">
        <v>177</v>
      </c>
      <c r="C22" s="22">
        <v>178</v>
      </c>
      <c r="D22" s="23">
        <v>373</v>
      </c>
      <c r="E22" s="23">
        <v>220</v>
      </c>
      <c r="F22" s="23">
        <v>159</v>
      </c>
      <c r="G22" s="23">
        <v>163</v>
      </c>
      <c r="H22" s="23">
        <v>146</v>
      </c>
      <c r="I22" s="24">
        <v>135</v>
      </c>
      <c r="J22" s="23">
        <v>110</v>
      </c>
      <c r="K22" s="25">
        <v>67</v>
      </c>
      <c r="L22" s="26">
        <v>47</v>
      </c>
      <c r="M22" s="15">
        <f t="shared" si="0"/>
        <v>-20</v>
      </c>
      <c r="N22" s="16">
        <f t="shared" si="1"/>
        <v>-0.29850746268656714</v>
      </c>
      <c r="O22" s="17">
        <f t="shared" si="2"/>
        <v>-116</v>
      </c>
      <c r="P22" s="18">
        <f t="shared" si="3"/>
        <v>-0.71165644171779141</v>
      </c>
      <c r="Q22" s="19">
        <f t="shared" si="4"/>
        <v>-130</v>
      </c>
      <c r="R22" s="20">
        <f t="shared" si="5"/>
        <v>-0.7344632768361582</v>
      </c>
    </row>
    <row r="23" spans="1:18" ht="17.25" customHeight="1" x14ac:dyDescent="0.25">
      <c r="A23" s="37" t="s">
        <v>39</v>
      </c>
      <c r="B23" s="39">
        <v>3450</v>
      </c>
      <c r="C23" s="39">
        <v>3700</v>
      </c>
      <c r="D23" s="23">
        <v>3242</v>
      </c>
      <c r="E23" s="23">
        <v>3572</v>
      </c>
      <c r="F23" s="23">
        <v>3214</v>
      </c>
      <c r="G23" s="23">
        <v>2998</v>
      </c>
      <c r="H23" s="23">
        <v>2772</v>
      </c>
      <c r="I23" s="24">
        <v>2521</v>
      </c>
      <c r="J23" s="23">
        <v>2217</v>
      </c>
      <c r="K23" s="25">
        <v>1875</v>
      </c>
      <c r="L23" s="26">
        <v>1622</v>
      </c>
      <c r="M23" s="15">
        <f t="shared" si="0"/>
        <v>-253</v>
      </c>
      <c r="N23" s="16">
        <f t="shared" si="1"/>
        <v>-0.13493333333333335</v>
      </c>
      <c r="O23" s="17">
        <f t="shared" si="2"/>
        <v>-1376</v>
      </c>
      <c r="P23" s="18">
        <f t="shared" si="3"/>
        <v>-0.45897264843228824</v>
      </c>
      <c r="Q23" s="19">
        <f t="shared" si="4"/>
        <v>-1828</v>
      </c>
      <c r="R23" s="20">
        <f t="shared" si="5"/>
        <v>-0.52985507246376806</v>
      </c>
    </row>
    <row r="24" spans="1:18" ht="17.25" customHeight="1" x14ac:dyDescent="0.25">
      <c r="A24" s="37" t="s">
        <v>40</v>
      </c>
      <c r="B24" s="39">
        <v>584</v>
      </c>
      <c r="C24" s="22">
        <v>541</v>
      </c>
      <c r="D24" s="23">
        <v>578</v>
      </c>
      <c r="E24" s="23">
        <v>613</v>
      </c>
      <c r="F24" s="23">
        <v>562</v>
      </c>
      <c r="G24" s="23">
        <v>627</v>
      </c>
      <c r="H24" s="23">
        <v>640</v>
      </c>
      <c r="I24" s="24">
        <v>652</v>
      </c>
      <c r="J24" s="23">
        <v>579</v>
      </c>
      <c r="K24" s="25">
        <v>457</v>
      </c>
      <c r="L24" s="26">
        <v>453</v>
      </c>
      <c r="M24" s="15">
        <f t="shared" si="0"/>
        <v>-4</v>
      </c>
      <c r="N24" s="16">
        <f t="shared" si="1"/>
        <v>-8.7527352297592786E-3</v>
      </c>
      <c r="O24" s="17">
        <f t="shared" si="2"/>
        <v>-174</v>
      </c>
      <c r="P24" s="18">
        <f t="shared" si="3"/>
        <v>-0.27751196172248804</v>
      </c>
      <c r="Q24" s="19">
        <f t="shared" si="4"/>
        <v>-131</v>
      </c>
      <c r="R24" s="20">
        <f t="shared" si="5"/>
        <v>-0.22431506849315064</v>
      </c>
    </row>
    <row r="25" spans="1:18" ht="17.25" customHeight="1" x14ac:dyDescent="0.25">
      <c r="A25" s="21" t="s">
        <v>41</v>
      </c>
      <c r="B25" s="28" t="s">
        <v>26</v>
      </c>
      <c r="C25" s="28" t="s">
        <v>26</v>
      </c>
      <c r="D25" s="28" t="s">
        <v>26</v>
      </c>
      <c r="E25" s="28" t="s">
        <v>26</v>
      </c>
      <c r="F25" s="28" t="s">
        <v>26</v>
      </c>
      <c r="G25" s="28" t="s">
        <v>26</v>
      </c>
      <c r="H25" s="23">
        <v>7</v>
      </c>
      <c r="I25" s="24">
        <v>20</v>
      </c>
      <c r="J25" s="23">
        <v>35</v>
      </c>
      <c r="K25" s="25">
        <v>56</v>
      </c>
      <c r="L25" s="26">
        <v>59</v>
      </c>
      <c r="M25" s="15">
        <f t="shared" si="0"/>
        <v>3</v>
      </c>
      <c r="N25" s="16">
        <f t="shared" si="1"/>
        <v>5.3571428571428603E-2</v>
      </c>
      <c r="O25" s="32" t="s">
        <v>27</v>
      </c>
      <c r="P25" s="33" t="s">
        <v>27</v>
      </c>
      <c r="Q25" s="34" t="s">
        <v>27</v>
      </c>
      <c r="R25" s="35" t="s">
        <v>27</v>
      </c>
    </row>
    <row r="26" spans="1:18" ht="17.25" customHeight="1" x14ac:dyDescent="0.25">
      <c r="A26" s="37" t="s">
        <v>42</v>
      </c>
      <c r="B26" s="22">
        <v>4697</v>
      </c>
      <c r="C26" s="22">
        <v>5368</v>
      </c>
      <c r="D26" s="23">
        <v>5727</v>
      </c>
      <c r="E26" s="23">
        <v>5669</v>
      </c>
      <c r="F26" s="23">
        <v>5757</v>
      </c>
      <c r="G26" s="23">
        <v>5760</v>
      </c>
      <c r="H26" s="23">
        <v>5586</v>
      </c>
      <c r="I26" s="24">
        <v>5243</v>
      </c>
      <c r="J26" s="23">
        <v>4725</v>
      </c>
      <c r="K26" s="25">
        <v>4531</v>
      </c>
      <c r="L26" s="26">
        <v>4484</v>
      </c>
      <c r="M26" s="15">
        <f t="shared" si="0"/>
        <v>-47</v>
      </c>
      <c r="N26" s="16">
        <f t="shared" si="1"/>
        <v>-1.0372986095784631E-2</v>
      </c>
      <c r="O26" s="17">
        <f t="shared" si="2"/>
        <v>-1276</v>
      </c>
      <c r="P26" s="18">
        <f t="shared" si="3"/>
        <v>-0.22152777777777777</v>
      </c>
      <c r="Q26" s="19">
        <f t="shared" si="4"/>
        <v>-213</v>
      </c>
      <c r="R26" s="20">
        <f t="shared" si="5"/>
        <v>-4.5348094528422367E-2</v>
      </c>
    </row>
    <row r="27" spans="1:18" ht="17.25" customHeight="1" x14ac:dyDescent="0.25">
      <c r="A27" s="38" t="s">
        <v>43</v>
      </c>
      <c r="B27" s="22">
        <v>1219</v>
      </c>
      <c r="C27" s="22">
        <v>1185</v>
      </c>
      <c r="D27" s="23">
        <v>1227</v>
      </c>
      <c r="E27" s="23">
        <v>1176</v>
      </c>
      <c r="F27" s="23">
        <v>1140</v>
      </c>
      <c r="G27" s="23">
        <v>1161</v>
      </c>
      <c r="H27" s="23">
        <v>1151</v>
      </c>
      <c r="I27" s="24">
        <v>1076</v>
      </c>
      <c r="J27" s="23">
        <v>1052</v>
      </c>
      <c r="K27" s="25">
        <v>1028</v>
      </c>
      <c r="L27" s="26">
        <v>1015</v>
      </c>
      <c r="M27" s="15">
        <f t="shared" si="0"/>
        <v>-13</v>
      </c>
      <c r="N27" s="16">
        <f t="shared" si="1"/>
        <v>-1.2645914396887115E-2</v>
      </c>
      <c r="O27" s="17">
        <f t="shared" si="2"/>
        <v>-146</v>
      </c>
      <c r="P27" s="18">
        <f t="shared" si="3"/>
        <v>-0.12575366063738158</v>
      </c>
      <c r="Q27" s="19">
        <f t="shared" si="4"/>
        <v>-204</v>
      </c>
      <c r="R27" s="20">
        <f t="shared" si="5"/>
        <v>-0.16735028712059064</v>
      </c>
    </row>
    <row r="28" spans="1:18" ht="15" customHeight="1" thickBot="1" x14ac:dyDescent="0.3">
      <c r="A28" s="40" t="s">
        <v>44</v>
      </c>
      <c r="B28" s="41">
        <v>14</v>
      </c>
      <c r="C28" s="41">
        <v>21</v>
      </c>
      <c r="D28" s="42">
        <v>23</v>
      </c>
      <c r="E28" s="42">
        <v>28</v>
      </c>
      <c r="F28" s="42">
        <v>29</v>
      </c>
      <c r="G28" s="42">
        <v>28</v>
      </c>
      <c r="H28" s="42">
        <v>21</v>
      </c>
      <c r="I28" s="43">
        <v>18</v>
      </c>
      <c r="J28" s="42">
        <v>15</v>
      </c>
      <c r="K28" s="44">
        <v>13</v>
      </c>
      <c r="L28" s="45">
        <v>4</v>
      </c>
      <c r="M28" s="46">
        <f t="shared" si="0"/>
        <v>-9</v>
      </c>
      <c r="N28" s="47">
        <f t="shared" si="1"/>
        <v>-0.69230769230769229</v>
      </c>
      <c r="O28" s="48">
        <f t="shared" si="2"/>
        <v>-24</v>
      </c>
      <c r="P28" s="49">
        <f t="shared" si="3"/>
        <v>-0.85714285714285721</v>
      </c>
      <c r="Q28" s="50">
        <f t="shared" si="4"/>
        <v>-10</v>
      </c>
      <c r="R28" s="51">
        <f t="shared" si="5"/>
        <v>-0.7142857142857143</v>
      </c>
    </row>
    <row r="29" spans="1:18" x14ac:dyDescent="0.25">
      <c r="M29" s="52"/>
      <c r="N29" s="60"/>
    </row>
    <row r="30" spans="1:18" x14ac:dyDescent="0.25">
      <c r="B30" s="53"/>
      <c r="C30" s="53"/>
      <c r="D30" s="53"/>
      <c r="E30" s="53"/>
      <c r="F30" s="53"/>
      <c r="G30" s="53"/>
      <c r="H30" s="53"/>
      <c r="I30" s="53"/>
      <c r="J30" s="54"/>
      <c r="K30" s="54"/>
      <c r="L30" s="54"/>
      <c r="M30" s="52"/>
      <c r="N30" s="60"/>
    </row>
    <row r="31" spans="1:18" x14ac:dyDescent="0.2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2"/>
      <c r="N31" s="60"/>
    </row>
    <row r="32" spans="1:18" x14ac:dyDescent="0.25">
      <c r="M32" s="52"/>
      <c r="N32" s="60"/>
    </row>
    <row r="33" spans="14:14" x14ac:dyDescent="0.25">
      <c r="N33" s="60"/>
    </row>
    <row r="34" spans="14:14" x14ac:dyDescent="0.25">
      <c r="N34" s="60"/>
    </row>
    <row r="35" spans="14:14" x14ac:dyDescent="0.25">
      <c r="N35" s="60"/>
    </row>
    <row r="36" spans="14:14" x14ac:dyDescent="0.25">
      <c r="N36" s="60"/>
    </row>
    <row r="37" spans="14:14" x14ac:dyDescent="0.25">
      <c r="N37" s="60"/>
    </row>
    <row r="38" spans="14:14" x14ac:dyDescent="0.25">
      <c r="N38" s="60"/>
    </row>
    <row r="39" spans="14:14" x14ac:dyDescent="0.25">
      <c r="N39" s="60"/>
    </row>
    <row r="40" spans="14:14" x14ac:dyDescent="0.25">
      <c r="N40" s="60"/>
    </row>
    <row r="41" spans="14:14" x14ac:dyDescent="0.25">
      <c r="N41" s="60"/>
    </row>
    <row r="42" spans="14:14" x14ac:dyDescent="0.25">
      <c r="N42" s="60"/>
    </row>
    <row r="43" spans="14:14" x14ac:dyDescent="0.25">
      <c r="N43" s="60"/>
    </row>
    <row r="44" spans="14:14" x14ac:dyDescent="0.25">
      <c r="N44" s="60"/>
    </row>
    <row r="45" spans="14:14" x14ac:dyDescent="0.25">
      <c r="N45" s="60"/>
    </row>
    <row r="46" spans="14:14" x14ac:dyDescent="0.25">
      <c r="N46" s="60"/>
    </row>
    <row r="47" spans="14:14" x14ac:dyDescent="0.25">
      <c r="N47" s="60"/>
    </row>
    <row r="48" spans="14:14" x14ac:dyDescent="0.25">
      <c r="N48" s="60"/>
    </row>
    <row r="49" spans="14:14" x14ac:dyDescent="0.25">
      <c r="N49" s="60"/>
    </row>
    <row r="50" spans="14:14" x14ac:dyDescent="0.25">
      <c r="N50" s="60"/>
    </row>
    <row r="51" spans="14:14" x14ac:dyDescent="0.25">
      <c r="N51" s="60"/>
    </row>
    <row r="52" spans="14:14" x14ac:dyDescent="0.25">
      <c r="N52" s="60"/>
    </row>
    <row r="53" spans="14:14" x14ac:dyDescent="0.25">
      <c r="N53" s="60"/>
    </row>
    <row r="54" spans="14:14" x14ac:dyDescent="0.25">
      <c r="N54" s="60"/>
    </row>
    <row r="55" spans="14:14" x14ac:dyDescent="0.25">
      <c r="N55" s="60"/>
    </row>
    <row r="56" spans="14:14" x14ac:dyDescent="0.25">
      <c r="N56" s="60"/>
    </row>
    <row r="57" spans="14:14" x14ac:dyDescent="0.25">
      <c r="N57" s="60"/>
    </row>
    <row r="58" spans="14:14" x14ac:dyDescent="0.25">
      <c r="N58" s="60"/>
    </row>
    <row r="59" spans="14:14" x14ac:dyDescent="0.25">
      <c r="N59" s="60"/>
    </row>
    <row r="60" spans="14:14" x14ac:dyDescent="0.25">
      <c r="N60" s="60"/>
    </row>
    <row r="61" spans="14:14" x14ac:dyDescent="0.25">
      <c r="N61" s="60"/>
    </row>
    <row r="62" spans="14:14" x14ac:dyDescent="0.25">
      <c r="N62" s="60"/>
    </row>
    <row r="63" spans="14:14" x14ac:dyDescent="0.25">
      <c r="N63" s="60"/>
    </row>
    <row r="64" spans="14:14" x14ac:dyDescent="0.25">
      <c r="N64" s="60"/>
    </row>
    <row r="65" spans="14:14" x14ac:dyDescent="0.25">
      <c r="N65" s="60"/>
    </row>
    <row r="66" spans="14:14" x14ac:dyDescent="0.25">
      <c r="N66" s="60"/>
    </row>
  </sheetData>
  <mergeCells count="16">
    <mergeCell ref="F3:F4"/>
    <mergeCell ref="A3:A4"/>
    <mergeCell ref="B3:B4"/>
    <mergeCell ref="C3:C4"/>
    <mergeCell ref="D3:D4"/>
    <mergeCell ref="E3:E4"/>
    <mergeCell ref="M3:N3"/>
    <mergeCell ref="O3:P3"/>
    <mergeCell ref="Q3:R3"/>
    <mergeCell ref="N29:N66"/>
    <mergeCell ref="G3:G4"/>
    <mergeCell ref="H3:H4"/>
    <mergeCell ref="I3:I4"/>
    <mergeCell ref="J3:J4"/>
    <mergeCell ref="K3:K4"/>
    <mergeCell ref="L3:L4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23004219124</vt:lpstr>
      <vt:lpstr>'23004219124'!Oblast_tisku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2019-08-22T13:12:24Z</cp:lastPrinted>
  <dcterms:created xsi:type="dcterms:W3CDTF">2019-08-21T11:36:02Z</dcterms:created>
  <dcterms:modified xsi:type="dcterms:W3CDTF">2019-08-22T13:12:32Z</dcterms:modified>
</cp:coreProperties>
</file>