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7.1" sheetId="55" r:id="rId3"/>
    <sheet name="7.2" sheetId="56" r:id="rId4"/>
    <sheet name="7.3" sheetId="57" r:id="rId5"/>
    <sheet name="7.4" sheetId="58" r:id="rId6"/>
    <sheet name="7.5" sheetId="61" r:id="rId7"/>
    <sheet name="7.6" sheetId="194" r:id="rId8"/>
  </sheets>
  <definedNames>
    <definedName name="_xlnm.Print_Area" localSheetId="3">'7.2'!$A$1:$M$21</definedName>
  </definedNames>
  <calcPr calcId="162913"/>
</workbook>
</file>

<file path=xl/calcChain.xml><?xml version="1.0" encoding="utf-8"?>
<calcChain xmlns="http://schemas.openxmlformats.org/spreadsheetml/2006/main">
  <c r="D20" i="194" l="1"/>
  <c r="E20" i="194"/>
  <c r="F20" i="194"/>
  <c r="G20" i="194"/>
  <c r="H20" i="194"/>
  <c r="I20" i="194"/>
  <c r="J20" i="194"/>
  <c r="K20" i="194"/>
  <c r="L20" i="194"/>
  <c r="C20" i="194"/>
  <c r="L23" i="194" l="1"/>
  <c r="K23" i="194"/>
  <c r="J23" i="194"/>
  <c r="I23" i="194"/>
  <c r="H23" i="194"/>
  <c r="G23" i="194"/>
  <c r="F23" i="194"/>
  <c r="E23" i="194"/>
  <c r="D23" i="194"/>
  <c r="C23" i="194"/>
  <c r="L22" i="194"/>
  <c r="K22" i="194"/>
  <c r="J22" i="194"/>
  <c r="I22" i="194"/>
  <c r="H22" i="194"/>
  <c r="G22" i="194"/>
  <c r="F22" i="194"/>
  <c r="E22" i="194"/>
  <c r="D22" i="194"/>
  <c r="C22" i="194"/>
  <c r="L21" i="194"/>
  <c r="K21" i="194"/>
  <c r="J21" i="194"/>
  <c r="I21" i="194"/>
  <c r="H21" i="194"/>
  <c r="G21" i="194"/>
  <c r="F21" i="194"/>
  <c r="E21" i="194"/>
  <c r="D21" i="194"/>
  <c r="C21" i="194"/>
  <c r="L19" i="194"/>
  <c r="K19" i="194"/>
  <c r="J19" i="194"/>
  <c r="I19" i="194"/>
  <c r="H19" i="194"/>
  <c r="G19" i="194"/>
  <c r="F19" i="194"/>
  <c r="E19" i="194"/>
  <c r="D19" i="194"/>
  <c r="C19" i="194"/>
  <c r="L18" i="194"/>
  <c r="K18" i="194"/>
  <c r="J18" i="194"/>
  <c r="I18" i="194"/>
  <c r="H18" i="194"/>
  <c r="G18" i="194"/>
  <c r="F18" i="194"/>
  <c r="E18" i="194"/>
  <c r="D18" i="194"/>
  <c r="C18" i="194"/>
  <c r="P23" i="61" l="1"/>
  <c r="D23" i="61"/>
  <c r="E23" i="61"/>
  <c r="F23" i="61"/>
  <c r="G23" i="61"/>
  <c r="H23" i="61"/>
  <c r="I23" i="61"/>
  <c r="J23" i="61"/>
  <c r="K23" i="61"/>
  <c r="L23" i="61"/>
  <c r="M23" i="61"/>
  <c r="N23" i="61"/>
  <c r="O23" i="61"/>
  <c r="C23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C22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C21" i="61"/>
  <c r="P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C20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C19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C18" i="61"/>
  <c r="D23" i="57"/>
  <c r="E23" i="57"/>
  <c r="F23" i="57"/>
  <c r="G23" i="57"/>
  <c r="H23" i="57"/>
  <c r="I23" i="57"/>
  <c r="J23" i="57"/>
  <c r="K23" i="57"/>
  <c r="L23" i="57"/>
  <c r="M23" i="57"/>
  <c r="C23" i="57"/>
  <c r="D22" i="57"/>
  <c r="E22" i="57"/>
  <c r="F22" i="57"/>
  <c r="G22" i="57"/>
  <c r="H22" i="57"/>
  <c r="I22" i="57"/>
  <c r="J22" i="57"/>
  <c r="K22" i="57"/>
  <c r="L22" i="57"/>
  <c r="M22" i="57"/>
  <c r="C22" i="57"/>
  <c r="D21" i="57"/>
  <c r="E21" i="57"/>
  <c r="F21" i="57"/>
  <c r="G21" i="57"/>
  <c r="H21" i="57"/>
  <c r="I21" i="57"/>
  <c r="J21" i="57"/>
  <c r="K21" i="57"/>
  <c r="L21" i="57"/>
  <c r="M21" i="57"/>
  <c r="C21" i="57"/>
  <c r="D20" i="57"/>
  <c r="E20" i="57"/>
  <c r="F20" i="57"/>
  <c r="G20" i="57"/>
  <c r="H20" i="57"/>
  <c r="I20" i="57"/>
  <c r="J20" i="57"/>
  <c r="K20" i="57"/>
  <c r="L20" i="57"/>
  <c r="M20" i="57"/>
  <c r="C20" i="57"/>
  <c r="D19" i="57"/>
  <c r="E19" i="57"/>
  <c r="F19" i="57"/>
  <c r="G19" i="57"/>
  <c r="H19" i="57"/>
  <c r="I19" i="57"/>
  <c r="J19" i="57"/>
  <c r="K19" i="57"/>
  <c r="L19" i="57"/>
  <c r="M19" i="57"/>
  <c r="C19" i="57"/>
  <c r="D18" i="57"/>
  <c r="E18" i="57"/>
  <c r="F18" i="57"/>
  <c r="G18" i="57"/>
  <c r="H18" i="57"/>
  <c r="I18" i="57"/>
  <c r="J18" i="57"/>
  <c r="K18" i="57"/>
  <c r="L18" i="57"/>
  <c r="M18" i="57"/>
  <c r="C18" i="57"/>
  <c r="D23" i="55"/>
  <c r="E23" i="55"/>
  <c r="F23" i="55"/>
  <c r="G23" i="55"/>
  <c r="H23" i="55"/>
  <c r="I23" i="55"/>
  <c r="J23" i="55"/>
  <c r="K23" i="55"/>
  <c r="L23" i="55"/>
  <c r="M23" i="55"/>
  <c r="N23" i="55"/>
  <c r="C23" i="55"/>
  <c r="D22" i="55"/>
  <c r="E22" i="55"/>
  <c r="F22" i="55"/>
  <c r="G22" i="55"/>
  <c r="H22" i="55"/>
  <c r="I22" i="55"/>
  <c r="J22" i="55"/>
  <c r="K22" i="55"/>
  <c r="L22" i="55"/>
  <c r="M22" i="55"/>
  <c r="N22" i="55"/>
  <c r="C22" i="55"/>
  <c r="D21" i="55"/>
  <c r="E21" i="55"/>
  <c r="F21" i="55"/>
  <c r="G21" i="55"/>
  <c r="H21" i="55"/>
  <c r="I21" i="55"/>
  <c r="J21" i="55"/>
  <c r="K21" i="55"/>
  <c r="L21" i="55"/>
  <c r="M21" i="55"/>
  <c r="N21" i="55"/>
  <c r="C21" i="55"/>
  <c r="D20" i="55"/>
  <c r="E20" i="55"/>
  <c r="F20" i="55"/>
  <c r="G20" i="55"/>
  <c r="H20" i="55"/>
  <c r="I20" i="55"/>
  <c r="J20" i="55"/>
  <c r="K20" i="55"/>
  <c r="L20" i="55"/>
  <c r="M20" i="55"/>
  <c r="N20" i="55"/>
  <c r="C20" i="55"/>
  <c r="D19" i="55"/>
  <c r="E19" i="55"/>
  <c r="F19" i="55"/>
  <c r="G19" i="55"/>
  <c r="H19" i="55"/>
  <c r="I19" i="55"/>
  <c r="J19" i="55"/>
  <c r="K19" i="55"/>
  <c r="L19" i="55"/>
  <c r="M19" i="55"/>
  <c r="N19" i="55"/>
  <c r="C19" i="55"/>
  <c r="D18" i="55"/>
  <c r="E18" i="55"/>
  <c r="F18" i="55"/>
  <c r="G18" i="55"/>
  <c r="H18" i="55"/>
  <c r="I18" i="55"/>
  <c r="J18" i="55"/>
  <c r="K18" i="55"/>
  <c r="L18" i="55"/>
  <c r="M18" i="55"/>
  <c r="N18" i="55"/>
  <c r="C18" i="55"/>
</calcChain>
</file>

<file path=xl/sharedStrings.xml><?xml version="1.0" encoding="utf-8"?>
<sst xmlns="http://schemas.openxmlformats.org/spreadsheetml/2006/main" count="237" uniqueCount="97">
  <si>
    <t xml:space="preserve"> </t>
  </si>
  <si>
    <t>celkem</t>
  </si>
  <si>
    <t>z toho</t>
  </si>
  <si>
    <t>dívky</t>
  </si>
  <si>
    <t>cizinci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</si>
  <si>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</si>
  <si>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</si>
  <si>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</si>
  <si>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</si>
  <si>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</si>
  <si>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</si>
  <si>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</si>
  <si>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</si>
  <si>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</si>
  <si>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</si>
  <si>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</si>
  <si>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</si>
  <si>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</si>
  <si>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</si>
  <si>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</si>
  <si>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</si>
  <si>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</si>
  <si>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</si>
  <si>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</si>
  <si>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</si>
  <si>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</si>
  <si>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</si>
  <si>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</si>
  <si>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</si>
  <si>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v tom</t>
  </si>
  <si>
    <t>z toho ženy</t>
  </si>
  <si>
    <t>.</t>
  </si>
  <si>
    <t>x</t>
  </si>
  <si>
    <t>z toho 
dívky</t>
  </si>
  <si>
    <t>obory
taneční</t>
  </si>
  <si>
    <t>obory výtvarné</t>
  </si>
  <si>
    <t>obory literárně-dramatické</t>
  </si>
  <si>
    <t xml:space="preserve">obory hudební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</si>
  <si>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</si>
  <si>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</si>
  <si>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</si>
  <si>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</si>
  <si>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</si>
  <si>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</si>
  <si>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</si>
  <si>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</si>
  <si>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z toho z EU</t>
  </si>
  <si>
    <t>2017/18</t>
  </si>
  <si>
    <t>-</t>
  </si>
  <si>
    <t>2018/19</t>
  </si>
  <si>
    <t>Území</t>
  </si>
  <si>
    <t>abs.</t>
  </si>
  <si>
    <t>v %</t>
  </si>
  <si>
    <t>zpět na obsah</t>
  </si>
  <si>
    <t>Školy</t>
  </si>
  <si>
    <t>Školní rok</t>
  </si>
  <si>
    <t>Žáci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</si>
  <si>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</si>
  <si>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</si>
  <si>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</si>
  <si>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Školní
rok</t>
  </si>
  <si>
    <t>žáci
1. stupně ZŠ</t>
  </si>
  <si>
    <t>žáci
2. stupně ZŠ</t>
  </si>
  <si>
    <t>Počet zařízení celkem</t>
  </si>
  <si>
    <t>Počet dětí 
a mládeže celkem</t>
  </si>
  <si>
    <t>Počet dětí (mládeže)</t>
  </si>
  <si>
    <t>před zahájením povinné školní docházky</t>
  </si>
  <si>
    <t>plnící povinnou školní docházku</t>
  </si>
  <si>
    <t>po ukončení povinné školní docházky</t>
  </si>
  <si>
    <t>Pobočky</t>
  </si>
  <si>
    <t>Družiny</t>
  </si>
  <si>
    <t>Oddělení</t>
  </si>
  <si>
    <t>2019/20</t>
  </si>
  <si>
    <t>Český statistický úřad: Školy a školská zařízení za školní rok 2019/2020</t>
  </si>
  <si>
    <t>z toho ve středním vzdělávání 
v zařízení</t>
  </si>
  <si>
    <t>z toho ve středním vzdělávání mimo zařízení</t>
  </si>
  <si>
    <t>Tab. 7.1: Základní umělecké školy – školy, pobočky, žáci, v časové řadě 2009/10–2019/20</t>
  </si>
  <si>
    <t>Tab. 7.2: Základní umělecké školy v krajském srovnání – školy, pobočky, žáci, ve školním roce 2019/20</t>
  </si>
  <si>
    <t>Tab. 7.3: Školní družiny – družiny, oddělení, žáci, pracovníci, v časové řadě 2009/10–2019/20</t>
  </si>
  <si>
    <t>Tab. 7.4: Školní družiny v krajském srovnání – družiny, oddělení, žáci, pracovníci, ve školním roce 2019/20</t>
  </si>
  <si>
    <t>Tab. 7.5: Zařízení pro výkon ústavní a ochranné výchovy, v časové řadě 2009/10–2019/20</t>
  </si>
  <si>
    <t>Tab. 7.6: Dětské domovy včetně dětských domovů se školou, v časové řadě 2009/10–2019/20</t>
  </si>
  <si>
    <r>
      <rPr>
        <b/>
        <sz val="10"/>
        <color theme="1"/>
        <rFont val="Arial"/>
        <family val="2"/>
        <charset val="238"/>
      </rPr>
      <t>Tab. 7.1: Základní umělecké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školy, pobočky, žáci,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</si>
  <si>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7.3: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</si>
  <si>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7.5: Zařízení pro výkon ústavní a ochranné výchovy,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</si>
  <si>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7.6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 včetně dětských domovů se školou,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</si>
  <si>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7 Školská zařízení</t>
  </si>
  <si>
    <r>
      <rPr>
        <b/>
        <sz val="10"/>
        <color theme="1"/>
        <rFont val="Arial"/>
        <family val="2"/>
        <charset val="238"/>
      </rPr>
      <t>Tab. 7.4: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Školní družiny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</si>
  <si>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rPr>
        <b/>
        <sz val="10"/>
        <color theme="1"/>
        <rFont val="Arial"/>
        <family val="2"/>
        <charset val="238"/>
      </rPr>
      <t>Tab. 7.2: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umělecké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pobočky, žáci,</t>
    </r>
    <r>
      <rPr>
        <sz val="10"/>
        <color theme="1"/>
        <rFont val="Arial"/>
        <family val="2"/>
        <charset val="238"/>
      </rPr>
      <t xml:space="preserve"> ve školním roce 2019/20</t>
    </r>
  </si>
  <si>
    <t>Meziroční změna
(18/19–19/20)</t>
  </si>
  <si>
    <t>Změna za 5 let 
(14/15–19/20)</t>
  </si>
  <si>
    <t>Změna za 10 let 
(09/10–19/20)</t>
  </si>
  <si>
    <t>z toho na VOŠ 
a VŠ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</si>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</sst>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0"/>
      <color rgb="FF00B05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4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9" fillId="0" borderId="0" xfId="2" applyFont="1"/>
    <xf numFmtId="0" fontId="11" fillId="0" borderId="0" xfId="0" applyFont="1"/>
    <xf numFmtId="0" fontId="16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 indent="1"/>
    </xf>
    <xf numFmtId="165" fontId="8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wrapText="1" indent="1"/>
    </xf>
    <xf numFmtId="165" fontId="8" fillId="0" borderId="33" xfId="0" applyNumberFormat="1" applyFont="1" applyBorder="1" applyAlignment="1">
      <alignment vertical="center"/>
    </xf>
    <xf numFmtId="0" fontId="18" fillId="0" borderId="0" xfId="0" applyFont="1" applyBorder="1"/>
    <xf numFmtId="0" fontId="18" fillId="0" borderId="0" xfId="0" applyFont="1"/>
    <xf numFmtId="165" fontId="8" fillId="0" borderId="3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8" fillId="0" borderId="14" xfId="0" applyNumberFormat="1" applyFont="1" applyBorder="1" applyAlignment="1">
      <alignment vertical="center"/>
    </xf>
    <xf numFmtId="0" fontId="19" fillId="0" borderId="0" xfId="0" applyFont="1"/>
    <xf numFmtId="165" fontId="8" fillId="0" borderId="34" xfId="0" applyNumberFormat="1" applyFont="1" applyBorder="1" applyAlignment="1"/>
    <xf numFmtId="0" fontId="0" fillId="0" borderId="0" xfId="0" applyAlignment="1">
      <alignment horizontal="right" wrapText="1"/>
    </xf>
    <xf numFmtId="165" fontId="0" fillId="0" borderId="0" xfId="0" applyNumberFormat="1" applyAlignment="1">
      <alignment vertical="center"/>
    </xf>
    <xf numFmtId="165" fontId="8" fillId="0" borderId="26" xfId="0" applyNumberFormat="1" applyFont="1" applyBorder="1" applyAlignment="1">
      <alignment horizontal="right" vertical="center"/>
    </xf>
    <xf numFmtId="165" fontId="8" fillId="0" borderId="32" xfId="0" applyNumberFormat="1" applyFont="1" applyBorder="1" applyAlignment="1">
      <alignment horizontal="right" vertical="center"/>
    </xf>
    <xf numFmtId="165" fontId="8" fillId="0" borderId="2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Fill="1"/>
    <xf numFmtId="165" fontId="8" fillId="0" borderId="19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 applyProtection="1">
      <alignment horizontal="right"/>
    </xf>
    <xf numFmtId="165" fontId="8" fillId="0" borderId="26" xfId="0" applyNumberFormat="1" applyFont="1" applyBorder="1" applyAlignment="1"/>
    <xf numFmtId="165" fontId="8" fillId="0" borderId="32" xfId="0" applyNumberFormat="1" applyFont="1" applyBorder="1" applyAlignment="1">
      <alignment vertical="center"/>
    </xf>
    <xf numFmtId="165" fontId="8" fillId="0" borderId="26" xfId="0" applyNumberFormat="1" applyFont="1" applyFill="1" applyBorder="1" applyAlignment="1"/>
    <xf numFmtId="165" fontId="8" fillId="0" borderId="0" xfId="0" applyNumberFormat="1" applyFont="1"/>
    <xf numFmtId="165" fontId="17" fillId="0" borderId="26" xfId="0" applyNumberFormat="1" applyFont="1" applyFill="1" applyBorder="1" applyAlignment="1" applyProtection="1"/>
    <xf numFmtId="165" fontId="16" fillId="0" borderId="26" xfId="0" applyNumberFormat="1" applyFont="1" applyFill="1" applyBorder="1" applyAlignment="1"/>
    <xf numFmtId="165" fontId="8" fillId="0" borderId="49" xfId="0" applyNumberFormat="1" applyFont="1" applyFill="1" applyBorder="1" applyAlignment="1">
      <alignment horizontal="right" vertical="center"/>
    </xf>
    <xf numFmtId="165" fontId="8" fillId="0" borderId="49" xfId="0" applyNumberFormat="1" applyFont="1" applyFill="1" applyBorder="1" applyAlignment="1">
      <alignment vertical="center"/>
    </xf>
    <xf numFmtId="165" fontId="8" fillId="0" borderId="49" xfId="0" applyNumberFormat="1" applyFont="1" applyBorder="1" applyAlignment="1"/>
    <xf numFmtId="165" fontId="8" fillId="0" borderId="61" xfId="0" applyNumberFormat="1" applyFont="1" applyBorder="1" applyAlignment="1"/>
    <xf numFmtId="165" fontId="6" fillId="0" borderId="61" xfId="0" applyNumberFormat="1" applyFont="1" applyFill="1" applyBorder="1" applyAlignment="1" applyProtection="1"/>
    <xf numFmtId="165" fontId="8" fillId="0" borderId="61" xfId="0" applyNumberFormat="1" applyFont="1" applyFill="1" applyBorder="1" applyAlignment="1"/>
    <xf numFmtId="165" fontId="8" fillId="0" borderId="49" xfId="0" applyNumberFormat="1" applyFont="1" applyFill="1" applyBorder="1" applyAlignment="1"/>
    <xf numFmtId="165" fontId="8" fillId="0" borderId="34" xfId="0" applyNumberFormat="1" applyFont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165" fontId="8" fillId="0" borderId="33" xfId="0" applyNumberFormat="1" applyFont="1" applyFill="1" applyBorder="1" applyAlignment="1">
      <alignment horizontal="right" vertical="center"/>
    </xf>
    <xf numFmtId="165" fontId="8" fillId="0" borderId="61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 wrapText="1" indent="1"/>
    </xf>
    <xf numFmtId="165" fontId="6" fillId="0" borderId="62" xfId="2" applyNumberFormat="1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left" vertical="center" wrapText="1" indent="1"/>
    </xf>
    <xf numFmtId="3" fontId="16" fillId="0" borderId="26" xfId="0" applyNumberFormat="1" applyFont="1" applyBorder="1" applyAlignment="1">
      <alignment horizontal="left" vertical="center" wrapText="1"/>
    </xf>
    <xf numFmtId="165" fontId="8" fillId="0" borderId="4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4" xfId="0" applyNumberFormat="1" applyFont="1" applyBorder="1" applyAlignment="1">
      <alignment horizontal="right" vertical="center"/>
    </xf>
    <xf numFmtId="165" fontId="8" fillId="0" borderId="61" xfId="0" applyNumberFormat="1" applyFont="1" applyBorder="1" applyAlignment="1">
      <alignment horizontal="right" vertical="center"/>
    </xf>
    <xf numFmtId="0" fontId="0" fillId="0" borderId="0" xfId="0"/>
    <xf numFmtId="0" fontId="9" fillId="0" borderId="6" xfId="2" applyFont="1" applyBorder="1" applyAlignment="1" applyProtection="1">
      <alignment wrapText="1"/>
      <protection locked="0"/>
    </xf>
    <xf numFmtId="165" fontId="16" fillId="0" borderId="49" xfId="0" applyNumberFormat="1" applyFont="1" applyFill="1" applyBorder="1" applyAlignment="1"/>
    <xf numFmtId="165" fontId="8" fillId="0" borderId="62" xfId="0" applyNumberFormat="1" applyFont="1" applyFill="1" applyBorder="1" applyAlignment="1">
      <alignment horizontal="right" vertical="center"/>
    </xf>
    <xf numFmtId="0" fontId="2" fillId="0" borderId="0" xfId="0" applyFont="1"/>
    <xf numFmtId="0" fontId="9" fillId="0" borderId="0" xfId="2" applyFont="1"/>
    <xf numFmtId="0" fontId="4" fillId="0" borderId="0" xfId="2" applyFont="1" applyBorder="1" applyProtection="1">
      <protection locked="0"/>
    </xf>
    <xf numFmtId="165" fontId="8" fillId="0" borderId="63" xfId="0" applyNumberFormat="1" applyFont="1" applyBorder="1" applyAlignment="1">
      <alignment horizontal="right" vertical="center"/>
    </xf>
    <xf numFmtId="165" fontId="8" fillId="0" borderId="62" xfId="0" applyNumberFormat="1" applyFont="1" applyBorder="1" applyAlignment="1">
      <alignment vertical="center"/>
    </xf>
    <xf numFmtId="165" fontId="8" fillId="0" borderId="62" xfId="0" applyNumberFormat="1" applyFont="1" applyBorder="1" applyAlignment="1">
      <alignment horizontal="right" vertical="center"/>
    </xf>
    <xf numFmtId="165" fontId="8" fillId="0" borderId="62" xfId="0" applyNumberFormat="1" applyFont="1" applyFill="1" applyBorder="1" applyAlignment="1">
      <alignment vertical="center"/>
    </xf>
    <xf numFmtId="165" fontId="6" fillId="0" borderId="61" xfId="0" applyNumberFormat="1" applyFont="1" applyFill="1" applyBorder="1" applyAlignment="1" applyProtection="1">
      <alignment horizontal="right"/>
    </xf>
    <xf numFmtId="165" fontId="6" fillId="0" borderId="62" xfId="0" applyNumberFormat="1" applyFont="1" applyFill="1" applyBorder="1" applyAlignment="1" applyProtection="1">
      <alignment horizontal="right"/>
    </xf>
    <xf numFmtId="165" fontId="8" fillId="0" borderId="62" xfId="0" applyNumberFormat="1" applyFont="1" applyBorder="1" applyAlignment="1"/>
    <xf numFmtId="165" fontId="8" fillId="0" borderId="62" xfId="0" applyNumberFormat="1" applyFont="1" applyFill="1" applyBorder="1" applyAlignment="1"/>
    <xf numFmtId="171" fontId="0" fillId="0" borderId="0" xfId="0" applyNumberFormat="1"/>
    <xf numFmtId="165" fontId="8" fillId="0" borderId="0" xfId="0" applyNumberFormat="1" applyFont="1" applyFill="1"/>
    <xf numFmtId="165" fontId="17" fillId="0" borderId="61" xfId="0" applyNumberFormat="1" applyFont="1" applyFill="1" applyBorder="1" applyAlignment="1" applyProtection="1"/>
    <xf numFmtId="165" fontId="16" fillId="0" borderId="64" xfId="0" applyNumberFormat="1" applyFont="1" applyFill="1" applyBorder="1" applyAlignment="1"/>
    <xf numFmtId="165" fontId="16" fillId="0" borderId="62" xfId="0" applyNumberFormat="1" applyFont="1" applyFill="1" applyBorder="1" applyAlignment="1"/>
    <xf numFmtId="165" fontId="16" fillId="0" borderId="61" xfId="0" applyNumberFormat="1" applyFont="1" applyFill="1" applyBorder="1" applyAlignment="1"/>
    <xf numFmtId="0" fontId="3" fillId="0" borderId="0" xfId="57" applyFont="1" applyAlignment="1" applyProtection="1"/>
    <xf numFmtId="0" fontId="21" fillId="0" borderId="0" xfId="57" applyAlignment="1" applyProtection="1"/>
    <xf numFmtId="165" fontId="16" fillId="0" borderId="26" xfId="0" applyNumberFormat="1" applyFont="1" applyBorder="1" applyAlignment="1">
      <alignment vertical="center"/>
    </xf>
    <xf numFmtId="165" fontId="8" fillId="0" borderId="81" xfId="0" applyNumberFormat="1" applyFont="1" applyBorder="1" applyAlignment="1">
      <alignment horizontal="right" vertical="center"/>
    </xf>
    <xf numFmtId="171" fontId="8" fillId="0" borderId="0" xfId="0" applyNumberFormat="1" applyFont="1" applyAlignment="1">
      <alignment vertical="center"/>
    </xf>
    <xf numFmtId="0" fontId="23" fillId="0" borderId="0" xfId="57" applyFont="1" applyAlignment="1" applyProtection="1"/>
    <xf numFmtId="165" fontId="8" fillId="0" borderId="81" xfId="0" applyNumberFormat="1" applyFont="1" applyBorder="1" applyAlignment="1"/>
    <xf numFmtId="165" fontId="6" fillId="0" borderId="81" xfId="0" applyNumberFormat="1" applyFont="1" applyFill="1" applyBorder="1" applyAlignment="1" applyProtection="1">
      <alignment horizontal="right"/>
    </xf>
    <xf numFmtId="165" fontId="8" fillId="0" borderId="81" xfId="0" applyNumberFormat="1" applyFont="1" applyBorder="1" applyAlignment="1">
      <alignment horizontal="right"/>
    </xf>
    <xf numFmtId="165" fontId="8" fillId="0" borderId="81" xfId="0" applyNumberFormat="1" applyFont="1" applyFill="1" applyBorder="1" applyAlignment="1"/>
    <xf numFmtId="0" fontId="5" fillId="0" borderId="0" xfId="0" applyFont="1"/>
    <xf numFmtId="0" fontId="24" fillId="0" borderId="0" xfId="57" applyFont="1" applyAlignment="1" applyProtection="1"/>
    <xf numFmtId="165" fontId="16" fillId="0" borderId="31" xfId="0" applyNumberFormat="1" applyFont="1" applyBorder="1" applyAlignment="1">
      <alignment vertical="center"/>
    </xf>
    <xf numFmtId="165" fontId="8" fillId="0" borderId="34" xfId="0" applyNumberFormat="1" applyFont="1" applyBorder="1" applyAlignment="1">
      <alignment horizontal="right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0" fontId="9" fillId="4" borderId="69" xfId="2" applyFont="1" applyFill="1" applyBorder="1" applyAlignment="1" applyProtection="1">
      <alignment horizontal="center" vertical="center"/>
      <protection locked="0"/>
    </xf>
    <xf numFmtId="171" fontId="6" fillId="4" borderId="70" xfId="58" applyNumberFormat="1" applyFont="1" applyFill="1" applyBorder="1" applyAlignment="1" applyProtection="1">
      <alignment vertical="center"/>
      <protection locked="0"/>
    </xf>
    <xf numFmtId="171" fontId="6" fillId="4" borderId="71" xfId="58" applyNumberFormat="1" applyFont="1" applyFill="1" applyBorder="1" applyAlignment="1" applyProtection="1">
      <alignment vertical="center"/>
      <protection locked="0"/>
    </xf>
    <xf numFmtId="171" fontId="6" fillId="4" borderId="69" xfId="58" applyNumberFormat="1" applyFont="1" applyFill="1" applyBorder="1" applyAlignment="1" applyProtection="1">
      <alignment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0" fontId="9" fillId="4" borderId="52" xfId="2" applyFont="1" applyFill="1" applyBorder="1" applyAlignment="1" applyProtection="1">
      <alignment horizontal="center" vertical="center"/>
      <protection locked="0"/>
    </xf>
    <xf numFmtId="171" fontId="6" fillId="4" borderId="51" xfId="58" applyNumberFormat="1" applyFont="1" applyFill="1" applyBorder="1" applyAlignment="1" applyProtection="1">
      <alignment vertical="center"/>
      <protection locked="0"/>
    </xf>
    <xf numFmtId="171" fontId="6" fillId="4" borderId="50" xfId="58" applyNumberFormat="1" applyFont="1" applyFill="1" applyBorder="1" applyAlignment="1" applyProtection="1">
      <alignment vertical="center"/>
      <protection locked="0"/>
    </xf>
    <xf numFmtId="171" fontId="6" fillId="4" borderId="52" xfId="58" applyNumberFormat="1" applyFont="1" applyFill="1" applyBorder="1" applyAlignment="1" applyProtection="1">
      <alignment vertical="center"/>
      <protection locked="0"/>
    </xf>
    <xf numFmtId="0" fontId="6" fillId="4" borderId="73" xfId="2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0" fontId="9" fillId="4" borderId="18" xfId="2" applyFont="1" applyFill="1" applyBorder="1" applyAlignment="1" applyProtection="1">
      <alignment horizontal="center" vertical="center"/>
      <protection locked="0"/>
    </xf>
    <xf numFmtId="171" fontId="6" fillId="4" borderId="78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71" fontId="6" fillId="4" borderId="46" xfId="58" applyNumberFormat="1" applyFont="1" applyFill="1" applyBorder="1" applyAlignment="1" applyProtection="1">
      <alignment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71" fontId="6" fillId="4" borderId="72" xfId="58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71" fontId="6" fillId="4" borderId="80" xfId="58" applyNumberFormat="1" applyFont="1" applyFill="1" applyBorder="1" applyAlignment="1" applyProtection="1">
      <alignment vertical="center"/>
      <protection locked="0"/>
    </xf>
    <xf numFmtId="171" fontId="6" fillId="4" borderId="77" xfId="58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71" fontId="6" fillId="4" borderId="87" xfId="58" applyNumberFormat="1" applyFont="1" applyFill="1" applyBorder="1" applyAlignment="1" applyProtection="1">
      <alignment vertical="center"/>
      <protection locked="0"/>
    </xf>
    <xf numFmtId="165" fontId="6" fillId="4" borderId="89" xfId="1" applyNumberFormat="1" applyFont="1" applyFill="1" applyBorder="1" applyAlignment="1" applyProtection="1">
      <alignment vertical="center"/>
      <protection locked="0"/>
    </xf>
    <xf numFmtId="171" fontId="6" fillId="4" borderId="90" xfId="58" applyNumberFormat="1" applyFont="1" applyFill="1" applyBorder="1" applyAlignment="1" applyProtection="1">
      <alignment vertical="center"/>
      <protection locked="0"/>
    </xf>
    <xf numFmtId="165" fontId="6" fillId="4" borderId="88" xfId="1" applyNumberFormat="1" applyFont="1" applyFill="1" applyBorder="1" applyAlignment="1" applyProtection="1">
      <alignment vertical="center"/>
      <protection locked="0"/>
    </xf>
    <xf numFmtId="171" fontId="6" fillId="4" borderId="38" xfId="58" applyNumberFormat="1" applyFont="1" applyFill="1" applyBorder="1" applyAlignment="1" applyProtection="1">
      <alignment vertical="center"/>
      <protection locked="0"/>
    </xf>
    <xf numFmtId="165" fontId="6" fillId="0" borderId="93" xfId="2" applyNumberFormat="1" applyFont="1" applyFill="1" applyBorder="1" applyAlignment="1" applyProtection="1">
      <alignment horizontal="right" vertical="center"/>
      <protection locked="0"/>
    </xf>
    <xf numFmtId="165" fontId="8" fillId="0" borderId="58" xfId="0" applyNumberFormat="1" applyFont="1" applyFill="1" applyBorder="1" applyAlignment="1">
      <alignment vertical="center"/>
    </xf>
    <xf numFmtId="165" fontId="16" fillId="0" borderId="34" xfId="0" applyNumberFormat="1" applyFont="1" applyFill="1" applyBorder="1" applyAlignment="1">
      <alignment vertical="center"/>
    </xf>
    <xf numFmtId="0" fontId="0" fillId="0" borderId="0" xfId="0"/>
    <xf numFmtId="165" fontId="6" fillId="0" borderId="34" xfId="0" applyNumberFormat="1" applyFont="1" applyFill="1" applyBorder="1" applyAlignment="1" applyProtection="1">
      <alignment horizontal="right"/>
    </xf>
    <xf numFmtId="165" fontId="16" fillId="0" borderId="58" xfId="0" applyNumberFormat="1" applyFont="1" applyFill="1" applyBorder="1" applyAlignment="1">
      <alignment vertical="center"/>
    </xf>
    <xf numFmtId="165" fontId="8" fillId="0" borderId="31" xfId="0" applyNumberFormat="1" applyFont="1" applyFill="1" applyBorder="1" applyAlignment="1">
      <alignment vertical="center"/>
    </xf>
    <xf numFmtId="165" fontId="8" fillId="0" borderId="59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0" fontId="9" fillId="0" borderId="6" xfId="2" applyFont="1" applyFill="1" applyBorder="1" applyAlignment="1" applyProtection="1">
      <alignment wrapText="1"/>
      <protection locked="0"/>
    </xf>
    <xf numFmtId="165" fontId="6" fillId="0" borderId="34" xfId="0" applyNumberFormat="1" applyFont="1" applyFill="1" applyBorder="1" applyAlignment="1" applyProtection="1"/>
    <xf numFmtId="0" fontId="8" fillId="4" borderId="19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5" fontId="8" fillId="0" borderId="93" xfId="0" applyNumberFormat="1" applyFont="1" applyBorder="1" applyAlignment="1">
      <alignment horizontal="right"/>
    </xf>
    <xf numFmtId="0" fontId="8" fillId="4" borderId="19" xfId="0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171" fontId="8" fillId="0" borderId="0" xfId="0" applyNumberFormat="1" applyFont="1"/>
    <xf numFmtId="0" fontId="27" fillId="0" borderId="0" xfId="57" applyFont="1" applyAlignment="1" applyProtection="1"/>
    <xf numFmtId="0" fontId="28" fillId="0" borderId="0" xfId="0" applyFont="1"/>
    <xf numFmtId="0" fontId="29" fillId="0" borderId="0" xfId="0" applyFont="1"/>
    <xf numFmtId="0" fontId="28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6" fillId="4" borderId="92" xfId="2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0" fillId="3" borderId="28" xfId="0" applyFont="1" applyFill="1" applyBorder="1"/>
    <xf numFmtId="0" fontId="0" fillId="3" borderId="29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0" fontId="6" fillId="4" borderId="28" xfId="0" applyFont="1" applyFill="1" applyBorder="1" applyAlignment="1">
      <alignment horizontal="center" vertical="center" wrapText="1"/>
    </xf>
    <xf numFmtId="3" fontId="6" fillId="4" borderId="53" xfId="0" applyNumberFormat="1" applyFont="1" applyFill="1" applyBorder="1" applyAlignment="1">
      <alignment horizontal="center" vertical="center" wrapText="1"/>
    </xf>
    <xf numFmtId="3" fontId="6" fillId="3" borderId="53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3" fontId="6" fillId="4" borderId="42" xfId="0" applyNumberFormat="1" applyFont="1" applyFill="1" applyBorder="1" applyAlignment="1">
      <alignment horizontal="center" vertical="center" wrapText="1"/>
    </xf>
    <xf numFmtId="3" fontId="6" fillId="3" borderId="42" xfId="0" applyNumberFormat="1" applyFont="1" applyFill="1" applyBorder="1" applyAlignment="1">
      <alignment horizontal="center" vertical="center" wrapText="1"/>
    </xf>
    <xf numFmtId="3" fontId="6" fillId="3" borderId="40" xfId="0" applyNumberFormat="1" applyFont="1" applyFill="1" applyBorder="1" applyAlignment="1">
      <alignment horizontal="center" vertical="center" wrapText="1"/>
    </xf>
    <xf numFmtId="3" fontId="6" fillId="4" borderId="25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6" fillId="3" borderId="57" xfId="0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34" xfId="2" applyNumberFormat="1" applyFont="1" applyFill="1" applyBorder="1" applyAlignment="1" applyProtection="1">
      <alignment horizontal="center" vertical="center"/>
      <protection locked="0"/>
    </xf>
    <xf numFmtId="0" fontId="6" fillId="0" borderId="16" xfId="2" applyNumberFormat="1" applyFont="1" applyFill="1" applyBorder="1" applyAlignment="1" applyProtection="1">
      <alignment horizontal="center" vertical="center"/>
      <protection locked="0"/>
    </xf>
    <xf numFmtId="0" fontId="6" fillId="0" borderId="36" xfId="2" applyNumberFormat="1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NumberFormat="1" applyFont="1" applyFill="1" applyBorder="1" applyAlignment="1" applyProtection="1">
      <alignment horizontal="center" vertical="center"/>
      <protection locked="0"/>
    </xf>
    <xf numFmtId="0" fontId="8" fillId="4" borderId="94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36" xfId="2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0" s="55" customFormat="1" ht="19.5" customHeight="1" x14ac:dyDescent="0.25">
      <c r="A1" s="149" t="s">
        <v>73</v>
      </c>
    </row>
    <row r="2" spans="1:10" s="55" customFormat="1" ht="15" customHeight="1" x14ac:dyDescent="0.2">
      <c r="A2" s="85"/>
      <c r="B2" s="80"/>
      <c r="C2" s="80"/>
      <c r="D2" s="80"/>
      <c r="E2" s="80"/>
      <c r="F2" s="80"/>
      <c r="G2" s="80"/>
      <c r="H2" s="80"/>
      <c r="I2" s="80"/>
      <c r="J2" s="80"/>
    </row>
    <row r="3" spans="1:10" s="55" customFormat="1" ht="15" customHeight="1" x14ac:dyDescent="0.25">
      <c r="A3" s="150" t="s">
        <v>86</v>
      </c>
    </row>
    <row r="4" spans="1:10" s="90" customFormat="1" ht="15" customHeight="1" x14ac:dyDescent="0.25">
      <c r="A4" s="147" t="s">
        <v>76</v>
      </c>
      <c r="B4" s="132"/>
      <c r="C4" s="132"/>
      <c r="D4" s="132"/>
      <c r="E4" s="132"/>
      <c r="F4" s="132"/>
      <c r="G4" s="132"/>
      <c r="H4" s="132"/>
      <c r="I4" s="132"/>
    </row>
    <row r="5" spans="1:10" s="90" customFormat="1" ht="15" customHeight="1" x14ac:dyDescent="0.25">
      <c r="A5" s="147" t="s">
        <v>77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s="90" customFormat="1" ht="15" customHeight="1" x14ac:dyDescent="0.25">
      <c r="A6" s="147" t="s">
        <v>78</v>
      </c>
      <c r="B6" s="132"/>
      <c r="C6" s="132"/>
      <c r="D6" s="132"/>
      <c r="E6" s="132"/>
      <c r="F6" s="132"/>
      <c r="G6" s="132"/>
      <c r="H6" s="132"/>
      <c r="I6" s="132"/>
    </row>
    <row r="7" spans="1:10" s="90" customFormat="1" ht="15" customHeight="1" x14ac:dyDescent="0.25">
      <c r="A7" s="147" t="s">
        <v>79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90" customFormat="1" ht="15" customHeight="1" x14ac:dyDescent="0.25">
      <c r="A8" s="147" t="s">
        <v>80</v>
      </c>
      <c r="B8" s="132"/>
      <c r="C8" s="132"/>
      <c r="D8" s="132"/>
      <c r="E8" s="132"/>
      <c r="F8" s="132"/>
      <c r="G8" s="132"/>
      <c r="H8" s="132"/>
      <c r="I8" s="132"/>
    </row>
    <row r="9" spans="1:10" s="90" customFormat="1" ht="15" customHeight="1" x14ac:dyDescent="0.2">
      <c r="A9" s="147" t="s">
        <v>81</v>
      </c>
      <c r="B9" s="91"/>
      <c r="C9" s="91"/>
      <c r="D9" s="91"/>
      <c r="E9" s="91"/>
      <c r="F9" s="91"/>
    </row>
    <row r="10" spans="1:10" x14ac:dyDescent="0.25">
      <c r="A10" s="55"/>
    </row>
  </sheetData>
  <hyperlinks>
    <hyperlink ref="A4" location="'7.1'!A1" tooltip="T133" display="Tab. 7.1: Základní umělecké školy – školy, pobočky, žáci, v časové řadě 2009/10–2019/20"/>
    <hyperlink ref="A5" location="'7.2'!A1" tooltip="T134" display="Tab. 7.2: Základní umělecké školy v krajském srovnání – školy, pobočky, žáci, ve školním roce 2019/20"/>
    <hyperlink ref="A6" location="'7.3'!A1" tooltip="T135" display="Tab. 7.3: Školní družiny – družiny, oddělení, žáci, pracovníci, v časové řadě 2009/10–2019/20"/>
    <hyperlink ref="A7" location="'7.4'!A1" tooltip="T136" display="Tab. 7.4: Školní družiny v krajském srovnání – družiny, oddělení, žáci, pracovníci, ve školním roce 2019/20"/>
    <hyperlink ref="A8" location="'7.5'!A1" tooltip="T137" display="Tab. 7.5: Zařízení pro výkon ústavní a ochranné výchovy, v časové řadě 2009/10–2019/20"/>
    <hyperlink ref="A9" location="'7.6'!A1" tooltip="T138" display="Tab. 7.6: Dětské domovy včetně dětských domovů se školou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48" t="s">
        <v>93</v>
      </c>
    </row>
    <row r="3" spans="1:2" x14ac:dyDescent="0.25">
      <c r="A3" s="153" t="s">
        <v>48</v>
      </c>
      <c r="B3" s="152" t="s">
        <v>94</v>
      </c>
    </row>
    <row r="4" spans="1:2" x14ac:dyDescent="0.25">
      <c r="A4" s="153" t="s">
        <v>31</v>
      </c>
      <c r="B4" s="152" t="s">
        <v>95</v>
      </c>
    </row>
    <row r="5" spans="1:2" x14ac:dyDescent="0.25">
      <c r="A5" s="153" t="s">
        <v>32</v>
      </c>
      <c r="B5" s="152" t="s">
        <v>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Q30"/>
  <sheetViews>
    <sheetView zoomScaleNormal="100" workbookViewId="0">
      <selection activeCell="A2" sqref="A2"/>
    </sheetView>
  </sheetViews>
  <sheetFormatPr defaultColWidth="9.140625" defaultRowHeight="11.25" x14ac:dyDescent="0.25"/>
  <cols>
    <col min="1" max="1" width="12.140625" style="3" customWidth="1"/>
    <col min="2" max="2" width="4.7109375" style="3" customWidth="1"/>
    <col min="3" max="3" width="7.42578125" style="3" customWidth="1"/>
    <col min="4" max="4" width="6.85546875" style="3" customWidth="1"/>
    <col min="5" max="10" width="7.5703125" style="3" customWidth="1"/>
    <col min="11" max="11" width="8.140625" style="3" customWidth="1"/>
    <col min="12" max="19" width="7.5703125" style="3" customWidth="1"/>
    <col min="20" max="16384" width="9.140625" style="3"/>
  </cols>
  <sheetData>
    <row r="1" spans="1:17" s="17" customFormat="1" ht="17.25" customHeight="1" x14ac:dyDescent="0.2">
      <c r="A1" s="55" t="s">
        <v>82</v>
      </c>
      <c r="B1" s="55"/>
      <c r="C1" s="2"/>
      <c r="D1" s="2"/>
      <c r="E1" s="2"/>
      <c r="F1" s="2"/>
      <c r="G1" s="2"/>
      <c r="H1" s="2"/>
      <c r="I1" s="2"/>
      <c r="J1" s="2"/>
      <c r="K1" s="2"/>
      <c r="L1" s="91"/>
      <c r="M1" s="2"/>
      <c r="N1" s="2"/>
    </row>
    <row r="2" spans="1:17" s="1" customFormat="1" ht="17.25" customHeight="1" thickBot="1" x14ac:dyDescent="0.3">
      <c r="A2" s="81" t="s">
        <v>53</v>
      </c>
      <c r="B2" s="81"/>
    </row>
    <row r="3" spans="1:17" ht="17.25" customHeight="1" x14ac:dyDescent="0.25">
      <c r="A3" s="218" t="s">
        <v>55</v>
      </c>
      <c r="B3" s="177"/>
      <c r="C3" s="173" t="s">
        <v>54</v>
      </c>
      <c r="D3" s="173" t="s">
        <v>69</v>
      </c>
      <c r="E3" s="222" t="s">
        <v>56</v>
      </c>
      <c r="F3" s="223"/>
      <c r="G3" s="223"/>
      <c r="H3" s="223"/>
      <c r="I3" s="223"/>
      <c r="J3" s="223"/>
      <c r="K3" s="223"/>
      <c r="L3" s="223"/>
      <c r="M3" s="223"/>
      <c r="N3" s="224"/>
    </row>
    <row r="4" spans="1:17" ht="17.25" customHeight="1" x14ac:dyDescent="0.25">
      <c r="A4" s="220"/>
      <c r="B4" s="219"/>
      <c r="C4" s="221"/>
      <c r="D4" s="221"/>
      <c r="E4" s="207" t="s">
        <v>1</v>
      </c>
      <c r="F4" s="200" t="s">
        <v>33</v>
      </c>
      <c r="G4" s="213" t="s">
        <v>29</v>
      </c>
      <c r="H4" s="227"/>
      <c r="I4" s="227"/>
      <c r="J4" s="227"/>
      <c r="K4" s="227"/>
      <c r="L4" s="227"/>
      <c r="M4" s="227"/>
      <c r="N4" s="214"/>
    </row>
    <row r="5" spans="1:17" ht="17.25" customHeight="1" x14ac:dyDescent="0.25">
      <c r="A5" s="220"/>
      <c r="B5" s="219"/>
      <c r="C5" s="221"/>
      <c r="D5" s="221"/>
      <c r="E5" s="225"/>
      <c r="F5" s="226"/>
      <c r="G5" s="209" t="s">
        <v>34</v>
      </c>
      <c r="H5" s="209" t="s">
        <v>28</v>
      </c>
      <c r="I5" s="209" t="s">
        <v>35</v>
      </c>
      <c r="J5" s="209" t="s">
        <v>28</v>
      </c>
      <c r="K5" s="209" t="s">
        <v>36</v>
      </c>
      <c r="L5" s="209" t="s">
        <v>28</v>
      </c>
      <c r="M5" s="202" t="s">
        <v>37</v>
      </c>
      <c r="N5" s="211" t="s">
        <v>28</v>
      </c>
    </row>
    <row r="6" spans="1:17" ht="17.25" customHeight="1" thickBot="1" x14ac:dyDescent="0.3">
      <c r="A6" s="220"/>
      <c r="B6" s="219"/>
      <c r="C6" s="174"/>
      <c r="D6" s="174"/>
      <c r="E6" s="208"/>
      <c r="F6" s="206"/>
      <c r="G6" s="228"/>
      <c r="H6" s="228"/>
      <c r="I6" s="228"/>
      <c r="J6" s="228"/>
      <c r="K6" s="228"/>
      <c r="L6" s="228"/>
      <c r="M6" s="205"/>
      <c r="N6" s="212"/>
    </row>
    <row r="7" spans="1:17" ht="17.25" customHeight="1" x14ac:dyDescent="0.2">
      <c r="A7" s="166" t="s">
        <v>5</v>
      </c>
      <c r="B7" s="167"/>
      <c r="C7" s="133">
        <v>482</v>
      </c>
      <c r="D7" s="27">
        <v>696</v>
      </c>
      <c r="E7" s="70">
        <v>230352</v>
      </c>
      <c r="F7" s="87">
        <v>161161</v>
      </c>
      <c r="G7" s="86">
        <v>27852</v>
      </c>
      <c r="H7" s="86">
        <v>26153</v>
      </c>
      <c r="I7" s="86">
        <v>45363</v>
      </c>
      <c r="J7" s="86">
        <v>32588</v>
      </c>
      <c r="K7" s="86">
        <v>8351</v>
      </c>
      <c r="L7" s="86">
        <v>5822</v>
      </c>
      <c r="M7" s="87">
        <v>148786</v>
      </c>
      <c r="N7" s="71">
        <v>96598</v>
      </c>
      <c r="P7" s="4"/>
      <c r="Q7" s="4"/>
    </row>
    <row r="8" spans="1:17" ht="17.25" customHeight="1" x14ac:dyDescent="0.2">
      <c r="A8" s="157" t="s">
        <v>6</v>
      </c>
      <c r="B8" s="158"/>
      <c r="C8" s="133">
        <v>485</v>
      </c>
      <c r="D8" s="27">
        <v>821</v>
      </c>
      <c r="E8" s="70">
        <v>234565</v>
      </c>
      <c r="F8" s="87">
        <v>163426</v>
      </c>
      <c r="G8" s="86">
        <v>28284</v>
      </c>
      <c r="H8" s="86">
        <v>26501</v>
      </c>
      <c r="I8" s="86">
        <v>46175</v>
      </c>
      <c r="J8" s="86">
        <v>33322</v>
      </c>
      <c r="K8" s="86">
        <v>8586</v>
      </c>
      <c r="L8" s="86">
        <v>5984</v>
      </c>
      <c r="M8" s="87">
        <v>151520</v>
      </c>
      <c r="N8" s="71">
        <v>97619</v>
      </c>
      <c r="P8" s="4"/>
      <c r="Q8" s="4"/>
    </row>
    <row r="9" spans="1:17" ht="17.25" customHeight="1" x14ac:dyDescent="0.2">
      <c r="A9" s="157" t="s">
        <v>7</v>
      </c>
      <c r="B9" s="158"/>
      <c r="C9" s="133">
        <v>485</v>
      </c>
      <c r="D9" s="27">
        <v>837</v>
      </c>
      <c r="E9" s="70">
        <v>237309</v>
      </c>
      <c r="F9" s="87">
        <v>164198</v>
      </c>
      <c r="G9" s="86">
        <v>27664</v>
      </c>
      <c r="H9" s="86">
        <v>25876</v>
      </c>
      <c r="I9" s="86">
        <v>47041</v>
      </c>
      <c r="J9" s="86">
        <v>33916</v>
      </c>
      <c r="K9" s="86">
        <v>8771</v>
      </c>
      <c r="L9" s="86">
        <v>6017</v>
      </c>
      <c r="M9" s="87">
        <v>153833</v>
      </c>
      <c r="N9" s="71">
        <v>98389</v>
      </c>
      <c r="P9" s="4"/>
      <c r="Q9" s="4"/>
    </row>
    <row r="10" spans="1:17" ht="17.25" customHeight="1" x14ac:dyDescent="0.2">
      <c r="A10" s="157" t="s">
        <v>8</v>
      </c>
      <c r="B10" s="158"/>
      <c r="C10" s="133">
        <v>486</v>
      </c>
      <c r="D10" s="27">
        <v>839</v>
      </c>
      <c r="E10" s="70">
        <v>240794</v>
      </c>
      <c r="F10" s="87">
        <v>166490</v>
      </c>
      <c r="G10" s="86">
        <v>27358</v>
      </c>
      <c r="H10" s="86">
        <v>25685</v>
      </c>
      <c r="I10" s="86">
        <v>48016</v>
      </c>
      <c r="J10" s="86">
        <v>34796</v>
      </c>
      <c r="K10" s="86">
        <v>9263</v>
      </c>
      <c r="L10" s="86">
        <v>6428</v>
      </c>
      <c r="M10" s="87">
        <v>156157</v>
      </c>
      <c r="N10" s="71">
        <v>99581</v>
      </c>
      <c r="P10" s="4"/>
      <c r="Q10" s="4"/>
    </row>
    <row r="11" spans="1:17" ht="17.25" customHeight="1" x14ac:dyDescent="0.2">
      <c r="A11" s="157" t="s">
        <v>9</v>
      </c>
      <c r="B11" s="158"/>
      <c r="C11" s="133">
        <v>486</v>
      </c>
      <c r="D11" s="27">
        <v>905</v>
      </c>
      <c r="E11" s="70">
        <v>242837</v>
      </c>
      <c r="F11" s="87">
        <v>167822</v>
      </c>
      <c r="G11" s="86">
        <v>26981</v>
      </c>
      <c r="H11" s="86">
        <v>25284</v>
      </c>
      <c r="I11" s="86">
        <v>48568</v>
      </c>
      <c r="J11" s="86">
        <v>35261</v>
      </c>
      <c r="K11" s="86">
        <v>9452</v>
      </c>
      <c r="L11" s="86">
        <v>6512</v>
      </c>
      <c r="M11" s="87">
        <v>157836</v>
      </c>
      <c r="N11" s="71">
        <v>100765</v>
      </c>
      <c r="P11" s="4"/>
      <c r="Q11" s="4"/>
    </row>
    <row r="12" spans="1:17" ht="17.25" customHeight="1" x14ac:dyDescent="0.2">
      <c r="A12" s="157" t="s">
        <v>10</v>
      </c>
      <c r="B12" s="158"/>
      <c r="C12" s="133">
        <v>487</v>
      </c>
      <c r="D12" s="27">
        <v>915</v>
      </c>
      <c r="E12" s="70">
        <v>244349</v>
      </c>
      <c r="F12" s="87">
        <v>169462</v>
      </c>
      <c r="G12" s="86">
        <v>26768</v>
      </c>
      <c r="H12" s="86">
        <v>25290</v>
      </c>
      <c r="I12" s="86">
        <v>48557</v>
      </c>
      <c r="J12" s="86">
        <v>35822</v>
      </c>
      <c r="K12" s="88">
        <v>9552</v>
      </c>
      <c r="L12" s="86">
        <v>6563</v>
      </c>
      <c r="M12" s="87">
        <v>159472</v>
      </c>
      <c r="N12" s="71">
        <v>101787</v>
      </c>
      <c r="P12" s="4"/>
      <c r="Q12" s="4"/>
    </row>
    <row r="13" spans="1:17" ht="17.25" customHeight="1" x14ac:dyDescent="0.2">
      <c r="A13" s="157" t="s">
        <v>11</v>
      </c>
      <c r="B13" s="158"/>
      <c r="C13" s="18">
        <v>488</v>
      </c>
      <c r="D13" s="28">
        <v>961</v>
      </c>
      <c r="E13" s="37">
        <v>246943</v>
      </c>
      <c r="F13" s="86">
        <v>171394</v>
      </c>
      <c r="G13" s="86">
        <v>26902</v>
      </c>
      <c r="H13" s="86">
        <v>25329</v>
      </c>
      <c r="I13" s="86">
        <v>49034</v>
      </c>
      <c r="J13" s="86">
        <v>36440</v>
      </c>
      <c r="K13" s="86">
        <v>9598</v>
      </c>
      <c r="L13" s="86">
        <v>6589</v>
      </c>
      <c r="M13" s="86">
        <v>161409</v>
      </c>
      <c r="N13" s="72">
        <v>103036</v>
      </c>
      <c r="P13" s="4"/>
      <c r="Q13" s="4"/>
    </row>
    <row r="14" spans="1:17" ht="17.25" customHeight="1" x14ac:dyDescent="0.2">
      <c r="A14" s="157" t="s">
        <v>12</v>
      </c>
      <c r="B14" s="158"/>
      <c r="C14" s="18">
        <v>489</v>
      </c>
      <c r="D14" s="28">
        <v>965</v>
      </c>
      <c r="E14" s="37">
        <v>248524</v>
      </c>
      <c r="F14" s="36">
        <v>172744</v>
      </c>
      <c r="G14" s="36">
        <v>26766</v>
      </c>
      <c r="H14" s="36">
        <v>25304</v>
      </c>
      <c r="I14" s="36">
        <v>49591</v>
      </c>
      <c r="J14" s="36">
        <v>37203</v>
      </c>
      <c r="K14" s="36">
        <v>9750</v>
      </c>
      <c r="L14" s="36">
        <v>6708</v>
      </c>
      <c r="M14" s="36">
        <v>162417</v>
      </c>
      <c r="N14" s="18">
        <v>103529</v>
      </c>
      <c r="P14" s="4"/>
      <c r="Q14" s="4"/>
    </row>
    <row r="15" spans="1:17" ht="17.25" customHeight="1" x14ac:dyDescent="0.2">
      <c r="A15" s="157" t="s">
        <v>47</v>
      </c>
      <c r="B15" s="158"/>
      <c r="C15" s="18">
        <v>492</v>
      </c>
      <c r="D15" s="28">
        <v>949</v>
      </c>
      <c r="E15" s="37">
        <v>251218</v>
      </c>
      <c r="F15" s="36">
        <v>175254</v>
      </c>
      <c r="G15" s="36">
        <v>27184</v>
      </c>
      <c r="H15" s="36">
        <v>25680</v>
      </c>
      <c r="I15" s="36">
        <v>50194</v>
      </c>
      <c r="J15" s="36">
        <v>38055</v>
      </c>
      <c r="K15" s="36">
        <v>10146</v>
      </c>
      <c r="L15" s="36">
        <v>6999</v>
      </c>
      <c r="M15" s="36">
        <v>163694</v>
      </c>
      <c r="N15" s="18">
        <v>104520</v>
      </c>
      <c r="P15" s="4"/>
      <c r="Q15" s="4"/>
    </row>
    <row r="16" spans="1:17" ht="17.25" customHeight="1" x14ac:dyDescent="0.2">
      <c r="A16" s="157" t="s">
        <v>49</v>
      </c>
      <c r="B16" s="158"/>
      <c r="C16" s="18">
        <v>496</v>
      </c>
      <c r="D16" s="28">
        <v>924</v>
      </c>
      <c r="E16" s="37">
        <v>253545</v>
      </c>
      <c r="F16" s="36">
        <v>177141</v>
      </c>
      <c r="G16" s="36">
        <v>27848</v>
      </c>
      <c r="H16" s="36">
        <v>26267</v>
      </c>
      <c r="I16" s="36">
        <v>50562</v>
      </c>
      <c r="J16" s="36">
        <v>38569</v>
      </c>
      <c r="K16" s="36">
        <v>10296</v>
      </c>
      <c r="L16" s="36">
        <v>7143</v>
      </c>
      <c r="M16" s="36">
        <v>164839</v>
      </c>
      <c r="N16" s="18">
        <v>105162</v>
      </c>
      <c r="P16" s="4"/>
      <c r="Q16" s="4"/>
    </row>
    <row r="17" spans="1:17" ht="17.25" customHeight="1" thickBot="1" x14ac:dyDescent="0.25">
      <c r="A17" s="164" t="s">
        <v>72</v>
      </c>
      <c r="B17" s="165"/>
      <c r="C17" s="18">
        <v>498</v>
      </c>
      <c r="D17" s="28">
        <v>1005</v>
      </c>
      <c r="E17" s="37">
        <v>254314</v>
      </c>
      <c r="F17" s="86">
        <v>177389</v>
      </c>
      <c r="G17" s="86">
        <v>27728</v>
      </c>
      <c r="H17" s="86">
        <v>26083</v>
      </c>
      <c r="I17" s="86">
        <v>51127</v>
      </c>
      <c r="J17" s="86">
        <v>39164</v>
      </c>
      <c r="K17" s="86">
        <v>10437</v>
      </c>
      <c r="L17" s="86">
        <v>7243</v>
      </c>
      <c r="M17" s="86">
        <v>165022</v>
      </c>
      <c r="N17" s="72">
        <v>104899</v>
      </c>
      <c r="P17" s="4"/>
      <c r="Q17" s="4"/>
    </row>
    <row r="18" spans="1:17" ht="17.25" customHeight="1" x14ac:dyDescent="0.25">
      <c r="A18" s="194" t="s">
        <v>89</v>
      </c>
      <c r="B18" s="101" t="s">
        <v>51</v>
      </c>
      <c r="C18" s="94">
        <f>C17-C16</f>
        <v>2</v>
      </c>
      <c r="D18" s="94">
        <f t="shared" ref="D18:N18" si="0">D17-D16</f>
        <v>81</v>
      </c>
      <c r="E18" s="94">
        <f t="shared" si="0"/>
        <v>769</v>
      </c>
      <c r="F18" s="95">
        <f t="shared" si="0"/>
        <v>248</v>
      </c>
      <c r="G18" s="95">
        <f t="shared" si="0"/>
        <v>-120</v>
      </c>
      <c r="H18" s="95">
        <f t="shared" si="0"/>
        <v>-184</v>
      </c>
      <c r="I18" s="95">
        <f t="shared" si="0"/>
        <v>565</v>
      </c>
      <c r="J18" s="95">
        <f t="shared" si="0"/>
        <v>595</v>
      </c>
      <c r="K18" s="95">
        <f t="shared" si="0"/>
        <v>141</v>
      </c>
      <c r="L18" s="95">
        <f t="shared" si="0"/>
        <v>100</v>
      </c>
      <c r="M18" s="95">
        <f t="shared" si="0"/>
        <v>183</v>
      </c>
      <c r="N18" s="123">
        <f t="shared" si="0"/>
        <v>-263</v>
      </c>
      <c r="P18" s="4"/>
      <c r="Q18" s="4"/>
    </row>
    <row r="19" spans="1:17" ht="17.25" customHeight="1" x14ac:dyDescent="0.25">
      <c r="A19" s="154"/>
      <c r="B19" s="97" t="s">
        <v>52</v>
      </c>
      <c r="C19" s="98">
        <f>C17/C16-1</f>
        <v>4.0322580645162365E-3</v>
      </c>
      <c r="D19" s="98">
        <f t="shared" ref="D19:N19" si="1">D17/D16-1</f>
        <v>8.7662337662337553E-2</v>
      </c>
      <c r="E19" s="98">
        <f t="shared" si="1"/>
        <v>3.0329921710150476E-3</v>
      </c>
      <c r="F19" s="99">
        <f t="shared" si="1"/>
        <v>1.4000146775732247E-3</v>
      </c>
      <c r="G19" s="99">
        <f t="shared" si="1"/>
        <v>-4.3091065785694216E-3</v>
      </c>
      <c r="H19" s="99">
        <f t="shared" si="1"/>
        <v>-7.004987246354788E-3</v>
      </c>
      <c r="I19" s="99">
        <f t="shared" si="1"/>
        <v>1.117439974684542E-2</v>
      </c>
      <c r="J19" s="99">
        <f t="shared" si="1"/>
        <v>1.542689724908608E-2</v>
      </c>
      <c r="K19" s="99">
        <f t="shared" si="1"/>
        <v>1.3694638694638606E-2</v>
      </c>
      <c r="L19" s="99">
        <f t="shared" si="1"/>
        <v>1.3999720005599903E-2</v>
      </c>
      <c r="M19" s="99">
        <f t="shared" si="1"/>
        <v>1.1101741699477419E-3</v>
      </c>
      <c r="N19" s="124">
        <f t="shared" si="1"/>
        <v>-2.5009033681367976E-3</v>
      </c>
      <c r="P19" s="4"/>
      <c r="Q19" s="4"/>
    </row>
    <row r="20" spans="1:17" ht="17.25" customHeight="1" x14ac:dyDescent="0.25">
      <c r="A20" s="155" t="s">
        <v>90</v>
      </c>
      <c r="B20" s="101" t="s">
        <v>51</v>
      </c>
      <c r="C20" s="102">
        <f>C17-C12</f>
        <v>11</v>
      </c>
      <c r="D20" s="102">
        <f t="shared" ref="D20:N20" si="2">D17-D12</f>
        <v>90</v>
      </c>
      <c r="E20" s="102">
        <f t="shared" si="2"/>
        <v>9965</v>
      </c>
      <c r="F20" s="103">
        <f t="shared" si="2"/>
        <v>7927</v>
      </c>
      <c r="G20" s="103">
        <f t="shared" si="2"/>
        <v>960</v>
      </c>
      <c r="H20" s="103">
        <f t="shared" si="2"/>
        <v>793</v>
      </c>
      <c r="I20" s="103">
        <f t="shared" si="2"/>
        <v>2570</v>
      </c>
      <c r="J20" s="103">
        <f t="shared" si="2"/>
        <v>3342</v>
      </c>
      <c r="K20" s="103">
        <f t="shared" si="2"/>
        <v>885</v>
      </c>
      <c r="L20" s="103">
        <f t="shared" si="2"/>
        <v>680</v>
      </c>
      <c r="M20" s="103">
        <f t="shared" si="2"/>
        <v>5550</v>
      </c>
      <c r="N20" s="127">
        <f t="shared" si="2"/>
        <v>3112</v>
      </c>
      <c r="P20" s="4"/>
      <c r="Q20" s="4"/>
    </row>
    <row r="21" spans="1:17" ht="17.25" customHeight="1" x14ac:dyDescent="0.25">
      <c r="A21" s="154"/>
      <c r="B21" s="105" t="s">
        <v>52</v>
      </c>
      <c r="C21" s="106">
        <f>C17/C12-1</f>
        <v>2.2587268993839782E-2</v>
      </c>
      <c r="D21" s="106">
        <f t="shared" ref="D21:N21" si="3">D17/D12-1</f>
        <v>9.8360655737705027E-2</v>
      </c>
      <c r="E21" s="106">
        <f t="shared" si="3"/>
        <v>4.0781832542797325E-2</v>
      </c>
      <c r="F21" s="107">
        <f t="shared" si="3"/>
        <v>4.6777448631551533E-2</v>
      </c>
      <c r="G21" s="107">
        <f t="shared" si="3"/>
        <v>3.5863717872085976E-2</v>
      </c>
      <c r="H21" s="107">
        <f t="shared" si="3"/>
        <v>3.1356267299327722E-2</v>
      </c>
      <c r="I21" s="107">
        <f t="shared" si="3"/>
        <v>5.2927487282987018E-2</v>
      </c>
      <c r="J21" s="107">
        <f t="shared" si="3"/>
        <v>9.32946234157781E-2</v>
      </c>
      <c r="K21" s="107">
        <f t="shared" si="3"/>
        <v>9.265075376884413E-2</v>
      </c>
      <c r="L21" s="107">
        <f t="shared" si="3"/>
        <v>0.10361115343592875</v>
      </c>
      <c r="M21" s="107">
        <f t="shared" si="3"/>
        <v>3.4802347747566964E-2</v>
      </c>
      <c r="N21" s="128">
        <f t="shared" si="3"/>
        <v>3.057364889425962E-2</v>
      </c>
      <c r="P21" s="4"/>
      <c r="Q21" s="4"/>
    </row>
    <row r="22" spans="1:17" ht="17.25" customHeight="1" x14ac:dyDescent="0.25">
      <c r="A22" s="155" t="s">
        <v>91</v>
      </c>
      <c r="B22" s="109" t="s">
        <v>51</v>
      </c>
      <c r="C22" s="110">
        <f>C17-C7</f>
        <v>16</v>
      </c>
      <c r="D22" s="110">
        <f t="shared" ref="D22:N22" si="4">D17-D7</f>
        <v>309</v>
      </c>
      <c r="E22" s="110">
        <f t="shared" si="4"/>
        <v>23962</v>
      </c>
      <c r="F22" s="111">
        <f t="shared" si="4"/>
        <v>16228</v>
      </c>
      <c r="G22" s="111">
        <f t="shared" si="4"/>
        <v>-124</v>
      </c>
      <c r="H22" s="111">
        <f t="shared" si="4"/>
        <v>-70</v>
      </c>
      <c r="I22" s="111">
        <f t="shared" si="4"/>
        <v>5764</v>
      </c>
      <c r="J22" s="111">
        <f t="shared" si="4"/>
        <v>6576</v>
      </c>
      <c r="K22" s="111">
        <f t="shared" si="4"/>
        <v>2086</v>
      </c>
      <c r="L22" s="111">
        <f t="shared" si="4"/>
        <v>1421</v>
      </c>
      <c r="M22" s="111">
        <f t="shared" si="4"/>
        <v>16236</v>
      </c>
      <c r="N22" s="125">
        <f t="shared" si="4"/>
        <v>8301</v>
      </c>
      <c r="P22" s="4"/>
      <c r="Q22" s="4"/>
    </row>
    <row r="23" spans="1:17" ht="17.25" customHeight="1" thickBot="1" x14ac:dyDescent="0.3">
      <c r="A23" s="156"/>
      <c r="B23" s="113" t="s">
        <v>52</v>
      </c>
      <c r="C23" s="114">
        <f>C17/C7-1</f>
        <v>3.3195020746888071E-2</v>
      </c>
      <c r="D23" s="114">
        <f t="shared" ref="D23:N23" si="5">D17/D7-1</f>
        <v>0.44396551724137923</v>
      </c>
      <c r="E23" s="114">
        <f t="shared" si="5"/>
        <v>0.10402340765437246</v>
      </c>
      <c r="F23" s="115">
        <f t="shared" si="5"/>
        <v>0.10069433671918149</v>
      </c>
      <c r="G23" s="115">
        <f t="shared" si="5"/>
        <v>-4.4521039781703076E-3</v>
      </c>
      <c r="H23" s="115">
        <f t="shared" si="5"/>
        <v>-2.6765571827324086E-3</v>
      </c>
      <c r="I23" s="115">
        <f t="shared" si="5"/>
        <v>0.12706390670811007</v>
      </c>
      <c r="J23" s="115">
        <f t="shared" si="5"/>
        <v>0.20179207070087157</v>
      </c>
      <c r="K23" s="115">
        <f t="shared" si="5"/>
        <v>0.24979044425817265</v>
      </c>
      <c r="L23" s="115">
        <f t="shared" si="5"/>
        <v>0.24407420130539337</v>
      </c>
      <c r="M23" s="115">
        <f t="shared" si="5"/>
        <v>0.1091231701907438</v>
      </c>
      <c r="N23" s="126">
        <f t="shared" si="5"/>
        <v>8.5933456179216883E-2</v>
      </c>
      <c r="P23" s="4"/>
      <c r="Q23" s="4"/>
    </row>
    <row r="24" spans="1:17" ht="17.25" customHeight="1" x14ac:dyDescent="0.25"/>
    <row r="25" spans="1:17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7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7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7" x14ac:dyDescent="0.25"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7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7" x14ac:dyDescent="0.25"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</sheetData>
  <mergeCells count="29"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J5:J6"/>
    <mergeCell ref="K5:K6"/>
    <mergeCell ref="L5:L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Q22"/>
  <sheetViews>
    <sheetView zoomScaleNormal="100" workbookViewId="0">
      <selection activeCell="A2" sqref="A2"/>
    </sheetView>
  </sheetViews>
  <sheetFormatPr defaultRowHeight="15" x14ac:dyDescent="0.25"/>
  <cols>
    <col min="1" max="1" width="18.140625" customWidth="1"/>
    <col min="2" max="2" width="6.28515625" customWidth="1"/>
    <col min="3" max="3" width="7" customWidth="1"/>
    <col min="4" max="9" width="7.5703125" customWidth="1"/>
    <col min="10" max="10" width="8.42578125" customWidth="1"/>
    <col min="11" max="19" width="7.5703125" customWidth="1"/>
  </cols>
  <sheetData>
    <row r="1" spans="1:17" s="17" customFormat="1" ht="17.25" customHeight="1" x14ac:dyDescent="0.2">
      <c r="A1" s="55" t="s">
        <v>88</v>
      </c>
      <c r="B1" s="2"/>
      <c r="C1" s="31"/>
      <c r="D1" s="31"/>
      <c r="E1" s="31"/>
      <c r="F1" s="31"/>
      <c r="G1" s="31"/>
      <c r="H1" s="75"/>
      <c r="I1" s="31"/>
      <c r="J1" s="31"/>
      <c r="K1" s="31"/>
      <c r="L1" s="31"/>
      <c r="M1" s="91"/>
    </row>
    <row r="2" spans="1:17" s="1" customFormat="1" ht="17.25" customHeight="1" thickBot="1" x14ac:dyDescent="0.3">
      <c r="A2" s="81" t="s">
        <v>53</v>
      </c>
    </row>
    <row r="3" spans="1:17" s="13" customFormat="1" ht="17.25" customHeight="1" x14ac:dyDescent="0.2">
      <c r="A3" s="173" t="s">
        <v>50</v>
      </c>
      <c r="B3" s="173" t="s">
        <v>54</v>
      </c>
      <c r="C3" s="173" t="s">
        <v>69</v>
      </c>
      <c r="D3" s="229" t="s">
        <v>56</v>
      </c>
      <c r="E3" s="223"/>
      <c r="F3" s="223"/>
      <c r="G3" s="223"/>
      <c r="H3" s="223"/>
      <c r="I3" s="223"/>
      <c r="J3" s="223"/>
      <c r="K3" s="223"/>
      <c r="L3" s="223"/>
      <c r="M3" s="224"/>
    </row>
    <row r="4" spans="1:17" s="13" customFormat="1" ht="17.25" customHeight="1" x14ac:dyDescent="0.2">
      <c r="A4" s="221"/>
      <c r="B4" s="221"/>
      <c r="C4" s="221"/>
      <c r="D4" s="215" t="s">
        <v>1</v>
      </c>
      <c r="E4" s="200" t="s">
        <v>33</v>
      </c>
      <c r="F4" s="213" t="s">
        <v>29</v>
      </c>
      <c r="G4" s="227"/>
      <c r="H4" s="227"/>
      <c r="I4" s="227"/>
      <c r="J4" s="227"/>
      <c r="K4" s="227"/>
      <c r="L4" s="227"/>
      <c r="M4" s="214"/>
      <c r="O4" s="25"/>
      <c r="P4" s="25"/>
      <c r="Q4" s="25"/>
    </row>
    <row r="5" spans="1:17" s="13" customFormat="1" ht="17.25" customHeight="1" x14ac:dyDescent="0.2">
      <c r="A5" s="221"/>
      <c r="B5" s="221"/>
      <c r="C5" s="221"/>
      <c r="D5" s="230"/>
      <c r="E5" s="231"/>
      <c r="F5" s="209" t="s">
        <v>34</v>
      </c>
      <c r="G5" s="209" t="s">
        <v>28</v>
      </c>
      <c r="H5" s="209" t="s">
        <v>35</v>
      </c>
      <c r="I5" s="209" t="s">
        <v>28</v>
      </c>
      <c r="J5" s="209" t="s">
        <v>36</v>
      </c>
      <c r="K5" s="209" t="s">
        <v>28</v>
      </c>
      <c r="L5" s="202" t="s">
        <v>37</v>
      </c>
      <c r="M5" s="211" t="s">
        <v>28</v>
      </c>
      <c r="N5" s="12"/>
    </row>
    <row r="6" spans="1:17" s="13" customFormat="1" ht="17.25" customHeight="1" thickBot="1" x14ac:dyDescent="0.25">
      <c r="A6" s="174"/>
      <c r="B6" s="174"/>
      <c r="C6" s="174"/>
      <c r="D6" s="216"/>
      <c r="E6" s="206"/>
      <c r="F6" s="228"/>
      <c r="G6" s="228"/>
      <c r="H6" s="228"/>
      <c r="I6" s="228"/>
      <c r="J6" s="228"/>
      <c r="K6" s="228"/>
      <c r="L6" s="205"/>
      <c r="M6" s="212"/>
      <c r="N6" s="12"/>
    </row>
    <row r="7" spans="1:17" s="24" customFormat="1" ht="17.25" customHeight="1" x14ac:dyDescent="0.25">
      <c r="A7" s="7" t="s">
        <v>13</v>
      </c>
      <c r="B7" s="82">
        <v>498</v>
      </c>
      <c r="C7" s="82">
        <v>1005</v>
      </c>
      <c r="D7" s="92">
        <v>254314</v>
      </c>
      <c r="E7" s="134">
        <v>177389</v>
      </c>
      <c r="F7" s="134">
        <v>27728</v>
      </c>
      <c r="G7" s="134">
        <v>26083</v>
      </c>
      <c r="H7" s="134">
        <v>51127</v>
      </c>
      <c r="I7" s="134">
        <v>39164</v>
      </c>
      <c r="J7" s="134">
        <v>10437</v>
      </c>
      <c r="K7" s="134">
        <v>7243</v>
      </c>
      <c r="L7" s="134">
        <v>165022</v>
      </c>
      <c r="M7" s="131">
        <v>104899</v>
      </c>
      <c r="O7" s="145"/>
      <c r="P7" s="145"/>
    </row>
    <row r="8" spans="1:17" s="24" customFormat="1" ht="17.25" customHeight="1" x14ac:dyDescent="0.25">
      <c r="A8" s="8" t="s">
        <v>14</v>
      </c>
      <c r="B8" s="23">
        <v>36</v>
      </c>
      <c r="C8" s="23">
        <v>42</v>
      </c>
      <c r="D8" s="16">
        <v>26119</v>
      </c>
      <c r="E8" s="135">
        <v>17295</v>
      </c>
      <c r="F8" s="135">
        <v>2115</v>
      </c>
      <c r="G8" s="135">
        <v>1913</v>
      </c>
      <c r="H8" s="135">
        <v>4788</v>
      </c>
      <c r="I8" s="135">
        <v>3720</v>
      </c>
      <c r="J8" s="135">
        <v>1014</v>
      </c>
      <c r="K8" s="135">
        <v>718</v>
      </c>
      <c r="L8" s="135">
        <v>18202</v>
      </c>
      <c r="M8" s="14">
        <v>10944</v>
      </c>
      <c r="O8" s="145"/>
      <c r="P8" s="145"/>
    </row>
    <row r="9" spans="1:17" s="24" customFormat="1" ht="17.25" customHeight="1" x14ac:dyDescent="0.25">
      <c r="A9" s="8" t="s">
        <v>15</v>
      </c>
      <c r="B9" s="23">
        <v>60</v>
      </c>
      <c r="C9" s="23">
        <v>101</v>
      </c>
      <c r="D9" s="9">
        <v>30254</v>
      </c>
      <c r="E9" s="130">
        <v>21164</v>
      </c>
      <c r="F9" s="130">
        <v>3620</v>
      </c>
      <c r="G9" s="130">
        <v>3429</v>
      </c>
      <c r="H9" s="130">
        <v>6295</v>
      </c>
      <c r="I9" s="130">
        <v>4839</v>
      </c>
      <c r="J9" s="130">
        <v>1375</v>
      </c>
      <c r="K9" s="130">
        <v>962</v>
      </c>
      <c r="L9" s="130">
        <v>18964</v>
      </c>
      <c r="M9" s="136">
        <v>11934</v>
      </c>
      <c r="O9" s="145"/>
      <c r="P9" s="145"/>
    </row>
    <row r="10" spans="1:17" s="24" customFormat="1" ht="17.25" customHeight="1" x14ac:dyDescent="0.25">
      <c r="A10" s="8" t="s">
        <v>16</v>
      </c>
      <c r="B10" s="23">
        <v>38</v>
      </c>
      <c r="C10" s="23">
        <v>70</v>
      </c>
      <c r="D10" s="9">
        <v>14272</v>
      </c>
      <c r="E10" s="130">
        <v>9611</v>
      </c>
      <c r="F10" s="130">
        <v>866</v>
      </c>
      <c r="G10" s="130">
        <v>810</v>
      </c>
      <c r="H10" s="130">
        <v>2897</v>
      </c>
      <c r="I10" s="130">
        <v>2175</v>
      </c>
      <c r="J10" s="130">
        <v>503</v>
      </c>
      <c r="K10" s="130">
        <v>323</v>
      </c>
      <c r="L10" s="130">
        <v>10006</v>
      </c>
      <c r="M10" s="136">
        <v>6303</v>
      </c>
      <c r="O10" s="145"/>
      <c r="P10" s="145"/>
    </row>
    <row r="11" spans="1:17" s="24" customFormat="1" ht="17.25" customHeight="1" x14ac:dyDescent="0.25">
      <c r="A11" s="8" t="s">
        <v>17</v>
      </c>
      <c r="B11" s="23">
        <v>35</v>
      </c>
      <c r="C11" s="23">
        <v>50</v>
      </c>
      <c r="D11" s="9">
        <v>15080</v>
      </c>
      <c r="E11" s="130">
        <v>10587</v>
      </c>
      <c r="F11" s="130">
        <v>842</v>
      </c>
      <c r="G11" s="130">
        <v>810</v>
      </c>
      <c r="H11" s="130">
        <v>3437</v>
      </c>
      <c r="I11" s="130">
        <v>2687</v>
      </c>
      <c r="J11" s="130">
        <v>601</v>
      </c>
      <c r="K11" s="130">
        <v>403</v>
      </c>
      <c r="L11" s="130">
        <v>10200</v>
      </c>
      <c r="M11" s="136">
        <v>6687</v>
      </c>
      <c r="O11" s="145"/>
      <c r="P11" s="145"/>
    </row>
    <row r="12" spans="1:17" s="24" customFormat="1" ht="17.25" customHeight="1" x14ac:dyDescent="0.25">
      <c r="A12" s="8" t="s">
        <v>18</v>
      </c>
      <c r="B12" s="23">
        <v>20</v>
      </c>
      <c r="C12" s="23">
        <v>28</v>
      </c>
      <c r="D12" s="9">
        <v>9614</v>
      </c>
      <c r="E12" s="130">
        <v>6628</v>
      </c>
      <c r="F12" s="130">
        <v>1150</v>
      </c>
      <c r="G12" s="130">
        <v>1077</v>
      </c>
      <c r="H12" s="130">
        <v>2027</v>
      </c>
      <c r="I12" s="130">
        <v>1482</v>
      </c>
      <c r="J12" s="130">
        <v>574</v>
      </c>
      <c r="K12" s="130">
        <v>370</v>
      </c>
      <c r="L12" s="130">
        <v>5863</v>
      </c>
      <c r="M12" s="136">
        <v>3699</v>
      </c>
      <c r="O12" s="145"/>
      <c r="P12" s="145"/>
    </row>
    <row r="13" spans="1:17" s="24" customFormat="1" ht="17.25" customHeight="1" x14ac:dyDescent="0.25">
      <c r="A13" s="8" t="s">
        <v>19</v>
      </c>
      <c r="B13" s="23">
        <v>31</v>
      </c>
      <c r="C13" s="23">
        <v>52</v>
      </c>
      <c r="D13" s="9">
        <v>15777</v>
      </c>
      <c r="E13" s="130">
        <v>11202</v>
      </c>
      <c r="F13" s="130">
        <v>1829</v>
      </c>
      <c r="G13" s="130">
        <v>1713</v>
      </c>
      <c r="H13" s="130">
        <v>3628</v>
      </c>
      <c r="I13" s="130">
        <v>2740</v>
      </c>
      <c r="J13" s="130">
        <v>917</v>
      </c>
      <c r="K13" s="130">
        <v>625</v>
      </c>
      <c r="L13" s="130">
        <v>9403</v>
      </c>
      <c r="M13" s="136">
        <v>6124</v>
      </c>
      <c r="O13" s="145"/>
      <c r="P13" s="145"/>
    </row>
    <row r="14" spans="1:17" s="24" customFormat="1" ht="17.25" customHeight="1" x14ac:dyDescent="0.25">
      <c r="A14" s="8" t="s">
        <v>20</v>
      </c>
      <c r="B14" s="23">
        <v>20</v>
      </c>
      <c r="C14" s="23">
        <v>22</v>
      </c>
      <c r="D14" s="9">
        <v>9739</v>
      </c>
      <c r="E14" s="130">
        <v>7063</v>
      </c>
      <c r="F14" s="130">
        <v>1009</v>
      </c>
      <c r="G14" s="130">
        <v>944</v>
      </c>
      <c r="H14" s="130">
        <v>2003</v>
      </c>
      <c r="I14" s="130">
        <v>1569</v>
      </c>
      <c r="J14" s="130">
        <v>511</v>
      </c>
      <c r="K14" s="130">
        <v>344</v>
      </c>
      <c r="L14" s="130">
        <v>6216</v>
      </c>
      <c r="M14" s="136">
        <v>4206</v>
      </c>
      <c r="O14" s="145"/>
      <c r="P14" s="145"/>
    </row>
    <row r="15" spans="1:17" s="24" customFormat="1" ht="17.25" customHeight="1" x14ac:dyDescent="0.25">
      <c r="A15" s="8" t="s">
        <v>21</v>
      </c>
      <c r="B15" s="23">
        <v>32</v>
      </c>
      <c r="C15" s="23">
        <v>33</v>
      </c>
      <c r="D15" s="9">
        <v>16219</v>
      </c>
      <c r="E15" s="130">
        <v>11268</v>
      </c>
      <c r="F15" s="130">
        <v>2364</v>
      </c>
      <c r="G15" s="130">
        <v>2269</v>
      </c>
      <c r="H15" s="130">
        <v>3183</v>
      </c>
      <c r="I15" s="130">
        <v>2340</v>
      </c>
      <c r="J15" s="130">
        <v>844</v>
      </c>
      <c r="K15" s="130">
        <v>591</v>
      </c>
      <c r="L15" s="130">
        <v>9828</v>
      </c>
      <c r="M15" s="136">
        <v>6068</v>
      </c>
      <c r="O15" s="145"/>
      <c r="P15" s="145"/>
    </row>
    <row r="16" spans="1:17" s="24" customFormat="1" ht="17.25" customHeight="1" x14ac:dyDescent="0.25">
      <c r="A16" s="8" t="s">
        <v>22</v>
      </c>
      <c r="B16" s="23">
        <v>30</v>
      </c>
      <c r="C16" s="23">
        <v>29</v>
      </c>
      <c r="D16" s="9">
        <v>15237</v>
      </c>
      <c r="E16" s="130">
        <v>10839</v>
      </c>
      <c r="F16" s="130">
        <v>2209</v>
      </c>
      <c r="G16" s="130">
        <v>2102</v>
      </c>
      <c r="H16" s="130">
        <v>3094</v>
      </c>
      <c r="I16" s="130">
        <v>2346</v>
      </c>
      <c r="J16" s="130">
        <v>508</v>
      </c>
      <c r="K16" s="130">
        <v>360</v>
      </c>
      <c r="L16" s="130">
        <v>9426</v>
      </c>
      <c r="M16" s="136">
        <v>6031</v>
      </c>
      <c r="O16" s="145"/>
      <c r="P16" s="145"/>
    </row>
    <row r="17" spans="1:16" s="24" customFormat="1" ht="17.25" customHeight="1" x14ac:dyDescent="0.25">
      <c r="A17" s="8" t="s">
        <v>23</v>
      </c>
      <c r="B17" s="23">
        <v>24</v>
      </c>
      <c r="C17" s="23">
        <v>27</v>
      </c>
      <c r="D17" s="9">
        <v>11628</v>
      </c>
      <c r="E17" s="130">
        <v>8312</v>
      </c>
      <c r="F17" s="130">
        <v>1299</v>
      </c>
      <c r="G17" s="130">
        <v>1261</v>
      </c>
      <c r="H17" s="130">
        <v>2653</v>
      </c>
      <c r="I17" s="130">
        <v>2046</v>
      </c>
      <c r="J17" s="130">
        <v>355</v>
      </c>
      <c r="K17" s="130">
        <v>245</v>
      </c>
      <c r="L17" s="130">
        <v>7321</v>
      </c>
      <c r="M17" s="136">
        <v>4760</v>
      </c>
      <c r="O17" s="145"/>
      <c r="P17" s="145"/>
    </row>
    <row r="18" spans="1:16" s="24" customFormat="1" ht="17.25" customHeight="1" x14ac:dyDescent="0.25">
      <c r="A18" s="8" t="s">
        <v>24</v>
      </c>
      <c r="B18" s="23">
        <v>64</v>
      </c>
      <c r="C18" s="23">
        <v>154</v>
      </c>
      <c r="D18" s="9">
        <v>29145</v>
      </c>
      <c r="E18" s="130">
        <v>20565</v>
      </c>
      <c r="F18" s="130">
        <v>4362</v>
      </c>
      <c r="G18" s="130">
        <v>4201</v>
      </c>
      <c r="H18" s="130">
        <v>5097</v>
      </c>
      <c r="I18" s="130">
        <v>3924</v>
      </c>
      <c r="J18" s="130">
        <v>910</v>
      </c>
      <c r="K18" s="130">
        <v>632</v>
      </c>
      <c r="L18" s="130">
        <v>18776</v>
      </c>
      <c r="M18" s="136">
        <v>11808</v>
      </c>
      <c r="O18" s="145"/>
      <c r="P18" s="145"/>
    </row>
    <row r="19" spans="1:16" s="24" customFormat="1" ht="17.25" customHeight="1" x14ac:dyDescent="0.25">
      <c r="A19" s="8" t="s">
        <v>25</v>
      </c>
      <c r="B19" s="23">
        <v>28</v>
      </c>
      <c r="C19" s="23">
        <v>95</v>
      </c>
      <c r="D19" s="9">
        <v>14404</v>
      </c>
      <c r="E19" s="130">
        <v>10084</v>
      </c>
      <c r="F19" s="130">
        <v>1364</v>
      </c>
      <c r="G19" s="130">
        <v>1305</v>
      </c>
      <c r="H19" s="130">
        <v>2712</v>
      </c>
      <c r="I19" s="130">
        <v>2079</v>
      </c>
      <c r="J19" s="130">
        <v>554</v>
      </c>
      <c r="K19" s="130">
        <v>403</v>
      </c>
      <c r="L19" s="130">
        <v>9774</v>
      </c>
      <c r="M19" s="136">
        <v>6297</v>
      </c>
      <c r="O19" s="145"/>
      <c r="P19" s="145"/>
    </row>
    <row r="20" spans="1:16" s="24" customFormat="1" ht="17.25" customHeight="1" x14ac:dyDescent="0.25">
      <c r="A20" s="8" t="s">
        <v>26</v>
      </c>
      <c r="B20" s="23">
        <v>30</v>
      </c>
      <c r="C20" s="23">
        <v>132</v>
      </c>
      <c r="D20" s="9">
        <v>20122</v>
      </c>
      <c r="E20" s="130">
        <v>13932</v>
      </c>
      <c r="F20" s="130">
        <v>2330</v>
      </c>
      <c r="G20" s="130">
        <v>1960</v>
      </c>
      <c r="H20" s="130">
        <v>4190</v>
      </c>
      <c r="I20" s="130">
        <v>3194</v>
      </c>
      <c r="J20" s="130">
        <v>921</v>
      </c>
      <c r="K20" s="130">
        <v>671</v>
      </c>
      <c r="L20" s="130">
        <v>12681</v>
      </c>
      <c r="M20" s="136">
        <v>8107</v>
      </c>
      <c r="O20" s="145"/>
      <c r="P20" s="145"/>
    </row>
    <row r="21" spans="1:16" s="24" customFormat="1" ht="17.25" customHeight="1" thickBot="1" x14ac:dyDescent="0.3">
      <c r="A21" s="10" t="s">
        <v>27</v>
      </c>
      <c r="B21" s="29">
        <v>50</v>
      </c>
      <c r="C21" s="29">
        <v>170</v>
      </c>
      <c r="D21" s="11">
        <v>26704</v>
      </c>
      <c r="E21" s="26">
        <v>18839</v>
      </c>
      <c r="F21" s="26">
        <v>2369</v>
      </c>
      <c r="G21" s="26">
        <v>2289</v>
      </c>
      <c r="H21" s="26">
        <v>5123</v>
      </c>
      <c r="I21" s="26">
        <v>4023</v>
      </c>
      <c r="J21" s="26">
        <v>850</v>
      </c>
      <c r="K21" s="26">
        <v>596</v>
      </c>
      <c r="L21" s="26">
        <v>18362</v>
      </c>
      <c r="M21" s="137">
        <v>11931</v>
      </c>
      <c r="O21" s="145"/>
      <c r="P21" s="145"/>
    </row>
    <row r="22" spans="1:16" s="64" customFormat="1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38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N30"/>
  <sheetViews>
    <sheetView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4.140625" style="59" customWidth="1"/>
    <col min="3" max="3" width="10.28515625" customWidth="1"/>
    <col min="4" max="6" width="7.5703125" customWidth="1"/>
    <col min="7" max="8" width="8.7109375" customWidth="1"/>
    <col min="9" max="14" width="7.5703125" customWidth="1"/>
  </cols>
  <sheetData>
    <row r="1" spans="1:14" s="17" customFormat="1" ht="17.25" customHeight="1" x14ac:dyDescent="0.2">
      <c r="A1" s="55" t="s">
        <v>83</v>
      </c>
      <c r="B1" s="55"/>
      <c r="C1" s="2"/>
      <c r="D1" s="2"/>
      <c r="E1" s="2"/>
      <c r="F1" s="2"/>
      <c r="G1" s="2"/>
      <c r="H1" s="2"/>
      <c r="I1" s="2"/>
      <c r="J1" s="2"/>
      <c r="K1" s="2"/>
      <c r="L1" s="91"/>
      <c r="M1" s="2"/>
    </row>
    <row r="2" spans="1:14" s="1" customFormat="1" ht="17.25" customHeight="1" thickBot="1" x14ac:dyDescent="0.3">
      <c r="A2" s="81" t="s">
        <v>53</v>
      </c>
      <c r="B2" s="81"/>
      <c r="C2" s="56"/>
    </row>
    <row r="3" spans="1:14" ht="26.25" customHeight="1" x14ac:dyDescent="0.25">
      <c r="A3" s="218" t="s">
        <v>60</v>
      </c>
      <c r="B3" s="177"/>
      <c r="C3" s="173" t="s">
        <v>70</v>
      </c>
      <c r="D3" s="173" t="s">
        <v>71</v>
      </c>
      <c r="E3" s="175" t="s">
        <v>57</v>
      </c>
      <c r="F3" s="176"/>
      <c r="G3" s="176"/>
      <c r="H3" s="176"/>
      <c r="I3" s="178"/>
      <c r="J3" s="222" t="s">
        <v>58</v>
      </c>
      <c r="K3" s="224"/>
      <c r="L3" s="229" t="s">
        <v>59</v>
      </c>
      <c r="M3" s="224"/>
    </row>
    <row r="4" spans="1:14" ht="17.25" customHeight="1" x14ac:dyDescent="0.25">
      <c r="A4" s="220"/>
      <c r="B4" s="219"/>
      <c r="C4" s="221"/>
      <c r="D4" s="221"/>
      <c r="E4" s="207" t="s">
        <v>1</v>
      </c>
      <c r="F4" s="213" t="s">
        <v>2</v>
      </c>
      <c r="G4" s="232"/>
      <c r="H4" s="232"/>
      <c r="I4" s="233"/>
      <c r="J4" s="207" t="s">
        <v>1</v>
      </c>
      <c r="K4" s="234" t="s">
        <v>30</v>
      </c>
      <c r="L4" s="215" t="s">
        <v>1</v>
      </c>
      <c r="M4" s="234" t="s">
        <v>30</v>
      </c>
    </row>
    <row r="5" spans="1:14" ht="17.25" customHeight="1" x14ac:dyDescent="0.25">
      <c r="A5" s="220"/>
      <c r="B5" s="219"/>
      <c r="C5" s="221"/>
      <c r="D5" s="221"/>
      <c r="E5" s="225"/>
      <c r="F5" s="202" t="s">
        <v>3</v>
      </c>
      <c r="G5" s="202" t="s">
        <v>4</v>
      </c>
      <c r="H5" s="202" t="s">
        <v>61</v>
      </c>
      <c r="I5" s="234" t="s">
        <v>62</v>
      </c>
      <c r="J5" s="225"/>
      <c r="K5" s="210"/>
      <c r="L5" s="230"/>
      <c r="M5" s="210"/>
    </row>
    <row r="6" spans="1:14" ht="39.75" customHeight="1" thickBot="1" x14ac:dyDescent="0.3">
      <c r="A6" s="220"/>
      <c r="B6" s="219"/>
      <c r="C6" s="174"/>
      <c r="D6" s="174"/>
      <c r="E6" s="208"/>
      <c r="F6" s="236"/>
      <c r="G6" s="236"/>
      <c r="H6" s="236"/>
      <c r="I6" s="235"/>
      <c r="J6" s="208"/>
      <c r="K6" s="235"/>
      <c r="L6" s="216"/>
      <c r="M6" s="235"/>
    </row>
    <row r="7" spans="1:14" ht="17.25" customHeight="1" x14ac:dyDescent="0.25">
      <c r="A7" s="166" t="s">
        <v>5</v>
      </c>
      <c r="B7" s="167"/>
      <c r="C7" s="139">
        <v>3976</v>
      </c>
      <c r="D7" s="30">
        <v>9308</v>
      </c>
      <c r="E7" s="38">
        <v>239878</v>
      </c>
      <c r="F7" s="89">
        <v>116931</v>
      </c>
      <c r="G7" s="89">
        <v>3805</v>
      </c>
      <c r="H7" s="89">
        <v>235761</v>
      </c>
      <c r="I7" s="73">
        <v>4117</v>
      </c>
      <c r="J7" s="39">
        <v>9958</v>
      </c>
      <c r="K7" s="73">
        <v>9772</v>
      </c>
      <c r="L7" s="40">
        <v>893</v>
      </c>
      <c r="M7" s="73">
        <v>729</v>
      </c>
    </row>
    <row r="8" spans="1:14" ht="17.25" customHeight="1" x14ac:dyDescent="0.25">
      <c r="A8" s="157" t="s">
        <v>6</v>
      </c>
      <c r="B8" s="158"/>
      <c r="C8" s="139">
        <v>3979</v>
      </c>
      <c r="D8" s="30">
        <v>9597</v>
      </c>
      <c r="E8" s="38">
        <v>247093</v>
      </c>
      <c r="F8" s="89">
        <v>120545</v>
      </c>
      <c r="G8" s="89">
        <v>4000</v>
      </c>
      <c r="H8" s="89">
        <v>242881</v>
      </c>
      <c r="I8" s="73">
        <v>4212</v>
      </c>
      <c r="J8" s="39">
        <v>10308</v>
      </c>
      <c r="K8" s="73">
        <v>10089</v>
      </c>
      <c r="L8" s="40">
        <v>817</v>
      </c>
      <c r="M8" s="73">
        <v>677</v>
      </c>
      <c r="N8" s="19"/>
    </row>
    <row r="9" spans="1:14" ht="17.25" customHeight="1" x14ac:dyDescent="0.25">
      <c r="A9" s="157" t="s">
        <v>7</v>
      </c>
      <c r="B9" s="158"/>
      <c r="C9" s="139">
        <v>3970</v>
      </c>
      <c r="D9" s="30">
        <v>9942</v>
      </c>
      <c r="E9" s="38">
        <v>258370</v>
      </c>
      <c r="F9" s="89">
        <v>127075</v>
      </c>
      <c r="G9" s="89">
        <v>4218</v>
      </c>
      <c r="H9" s="89">
        <v>252913</v>
      </c>
      <c r="I9" s="73">
        <v>4040</v>
      </c>
      <c r="J9" s="39">
        <v>10664</v>
      </c>
      <c r="K9" s="73">
        <v>10417</v>
      </c>
      <c r="L9" s="40">
        <v>854</v>
      </c>
      <c r="M9" s="73">
        <v>708</v>
      </c>
      <c r="N9" s="19"/>
    </row>
    <row r="10" spans="1:14" ht="17.25" customHeight="1" x14ac:dyDescent="0.25">
      <c r="A10" s="157" t="s">
        <v>8</v>
      </c>
      <c r="B10" s="158"/>
      <c r="C10" s="139">
        <v>3974</v>
      </c>
      <c r="D10" s="30">
        <v>10337</v>
      </c>
      <c r="E10" s="38">
        <v>269935</v>
      </c>
      <c r="F10" s="89">
        <v>132454</v>
      </c>
      <c r="G10" s="89">
        <v>4454</v>
      </c>
      <c r="H10" s="89">
        <v>264017</v>
      </c>
      <c r="I10" s="73">
        <v>4031</v>
      </c>
      <c r="J10" s="39">
        <v>11049</v>
      </c>
      <c r="K10" s="73">
        <v>10773</v>
      </c>
      <c r="L10" s="40">
        <v>827</v>
      </c>
      <c r="M10" s="73">
        <v>690</v>
      </c>
    </row>
    <row r="11" spans="1:14" ht="17.25" customHeight="1" x14ac:dyDescent="0.25">
      <c r="A11" s="157" t="s">
        <v>9</v>
      </c>
      <c r="B11" s="158"/>
      <c r="C11" s="139">
        <v>3981</v>
      </c>
      <c r="D11" s="30">
        <v>10863</v>
      </c>
      <c r="E11" s="38">
        <v>284177</v>
      </c>
      <c r="F11" s="89">
        <v>139001</v>
      </c>
      <c r="G11" s="89">
        <v>4861</v>
      </c>
      <c r="H11" s="89">
        <v>278280</v>
      </c>
      <c r="I11" s="73">
        <v>4064</v>
      </c>
      <c r="J11" s="39">
        <v>11650</v>
      </c>
      <c r="K11" s="73">
        <v>11325</v>
      </c>
      <c r="L11" s="40">
        <v>886</v>
      </c>
      <c r="M11" s="73">
        <v>735</v>
      </c>
      <c r="N11" s="19"/>
    </row>
    <row r="12" spans="1:14" ht="17.25" customHeight="1" x14ac:dyDescent="0.25">
      <c r="A12" s="157" t="s">
        <v>10</v>
      </c>
      <c r="B12" s="158"/>
      <c r="C12" s="139">
        <v>4004</v>
      </c>
      <c r="D12" s="30">
        <v>11560</v>
      </c>
      <c r="E12" s="38">
        <v>301990</v>
      </c>
      <c r="F12" s="89">
        <v>147688</v>
      </c>
      <c r="G12" s="89">
        <v>5383</v>
      </c>
      <c r="H12" s="89">
        <v>295914</v>
      </c>
      <c r="I12" s="73">
        <v>3981</v>
      </c>
      <c r="J12" s="39">
        <v>12439</v>
      </c>
      <c r="K12" s="73">
        <v>12073</v>
      </c>
      <c r="L12" s="40">
        <v>876</v>
      </c>
      <c r="M12" s="73">
        <v>734</v>
      </c>
    </row>
    <row r="13" spans="1:14" ht="17.25" customHeight="1" x14ac:dyDescent="0.25">
      <c r="A13" s="157" t="s">
        <v>11</v>
      </c>
      <c r="B13" s="158"/>
      <c r="C13" s="139">
        <v>4020</v>
      </c>
      <c r="D13" s="30">
        <v>12168</v>
      </c>
      <c r="E13" s="38">
        <v>317740</v>
      </c>
      <c r="F13" s="89">
        <v>155529</v>
      </c>
      <c r="G13" s="89">
        <v>6328</v>
      </c>
      <c r="H13" s="89">
        <v>311354</v>
      </c>
      <c r="I13" s="73">
        <v>3679</v>
      </c>
      <c r="J13" s="39">
        <v>13018</v>
      </c>
      <c r="K13" s="73">
        <v>12608</v>
      </c>
      <c r="L13" s="40">
        <v>944</v>
      </c>
      <c r="M13" s="73">
        <v>789</v>
      </c>
    </row>
    <row r="14" spans="1:14" ht="17.25" customHeight="1" x14ac:dyDescent="0.25">
      <c r="A14" s="157" t="s">
        <v>12</v>
      </c>
      <c r="B14" s="158"/>
      <c r="C14" s="139">
        <v>4045</v>
      </c>
      <c r="D14" s="30">
        <v>12703</v>
      </c>
      <c r="E14" s="38">
        <v>330094</v>
      </c>
      <c r="F14" s="89">
        <v>162430</v>
      </c>
      <c r="G14" s="89">
        <v>7238</v>
      </c>
      <c r="H14" s="89">
        <v>323277</v>
      </c>
      <c r="I14" s="73">
        <v>3866</v>
      </c>
      <c r="J14" s="39">
        <v>13664</v>
      </c>
      <c r="K14" s="73">
        <v>13203</v>
      </c>
      <c r="L14" s="40">
        <v>995</v>
      </c>
      <c r="M14" s="73">
        <v>830</v>
      </c>
    </row>
    <row r="15" spans="1:14" ht="17.25" customHeight="1" x14ac:dyDescent="0.25">
      <c r="A15" s="157" t="s">
        <v>47</v>
      </c>
      <c r="B15" s="158"/>
      <c r="C15" s="139">
        <v>4070</v>
      </c>
      <c r="D15" s="30">
        <v>13016</v>
      </c>
      <c r="E15" s="38">
        <v>337192</v>
      </c>
      <c r="F15" s="89">
        <v>165773</v>
      </c>
      <c r="G15" s="89">
        <v>7935</v>
      </c>
      <c r="H15" s="89">
        <v>330679</v>
      </c>
      <c r="I15" s="73">
        <v>3953</v>
      </c>
      <c r="J15" s="39">
        <v>14169</v>
      </c>
      <c r="K15" s="73">
        <v>13668</v>
      </c>
      <c r="L15" s="40">
        <v>1744</v>
      </c>
      <c r="M15" s="73">
        <v>1549</v>
      </c>
    </row>
    <row r="16" spans="1:14" ht="17.25" customHeight="1" x14ac:dyDescent="0.25">
      <c r="A16" s="157" t="s">
        <v>49</v>
      </c>
      <c r="B16" s="158"/>
      <c r="C16" s="139">
        <v>4094</v>
      </c>
      <c r="D16" s="30">
        <v>13154</v>
      </c>
      <c r="E16" s="38">
        <v>339037</v>
      </c>
      <c r="F16" s="89">
        <v>166465</v>
      </c>
      <c r="G16" s="89">
        <v>8824</v>
      </c>
      <c r="H16" s="89">
        <v>332286</v>
      </c>
      <c r="I16" s="73">
        <v>4231</v>
      </c>
      <c r="J16" s="39">
        <v>14352</v>
      </c>
      <c r="K16" s="73">
        <v>13856</v>
      </c>
      <c r="L16" s="40">
        <v>1956</v>
      </c>
      <c r="M16" s="73">
        <v>1713</v>
      </c>
    </row>
    <row r="17" spans="1:13" s="59" customFormat="1" ht="17.25" customHeight="1" thickBot="1" x14ac:dyDescent="0.3">
      <c r="A17" s="164" t="s">
        <v>72</v>
      </c>
      <c r="B17" s="165"/>
      <c r="C17" s="139">
        <v>4099</v>
      </c>
      <c r="D17" s="30">
        <v>13342</v>
      </c>
      <c r="E17" s="38">
        <v>336027</v>
      </c>
      <c r="F17" s="89">
        <v>164937</v>
      </c>
      <c r="G17" s="89">
        <v>9937</v>
      </c>
      <c r="H17" s="89">
        <v>328452</v>
      </c>
      <c r="I17" s="73">
        <v>4168</v>
      </c>
      <c r="J17" s="39">
        <v>14858</v>
      </c>
      <c r="K17" s="73">
        <v>14336</v>
      </c>
      <c r="L17" s="40">
        <v>2160</v>
      </c>
      <c r="M17" s="73">
        <v>1997</v>
      </c>
    </row>
    <row r="18" spans="1:13" ht="17.25" customHeight="1" x14ac:dyDescent="0.25">
      <c r="A18" s="194" t="s">
        <v>89</v>
      </c>
      <c r="B18" s="101" t="s">
        <v>51</v>
      </c>
      <c r="C18" s="94">
        <f>C17-C16</f>
        <v>5</v>
      </c>
      <c r="D18" s="94">
        <f t="shared" ref="D18:M18" si="0">D17-D16</f>
        <v>188</v>
      </c>
      <c r="E18" s="94">
        <f t="shared" si="0"/>
        <v>-3010</v>
      </c>
      <c r="F18" s="95">
        <f t="shared" si="0"/>
        <v>-1528</v>
      </c>
      <c r="G18" s="95">
        <f t="shared" si="0"/>
        <v>1113</v>
      </c>
      <c r="H18" s="95">
        <f t="shared" si="0"/>
        <v>-3834</v>
      </c>
      <c r="I18" s="116">
        <f t="shared" si="0"/>
        <v>-63</v>
      </c>
      <c r="J18" s="94">
        <f t="shared" si="0"/>
        <v>506</v>
      </c>
      <c r="K18" s="116">
        <f t="shared" si="0"/>
        <v>480</v>
      </c>
      <c r="L18" s="94">
        <f t="shared" si="0"/>
        <v>204</v>
      </c>
      <c r="M18" s="123">
        <f t="shared" si="0"/>
        <v>284</v>
      </c>
    </row>
    <row r="19" spans="1:13" ht="17.25" customHeight="1" x14ac:dyDescent="0.25">
      <c r="A19" s="154"/>
      <c r="B19" s="97" t="s">
        <v>52</v>
      </c>
      <c r="C19" s="98">
        <f>C17/C16-1</f>
        <v>1.221299462628167E-3</v>
      </c>
      <c r="D19" s="98">
        <f t="shared" ref="D19:M19" si="1">D17/D16-1</f>
        <v>1.4292230500227987E-2</v>
      </c>
      <c r="E19" s="98">
        <f t="shared" si="1"/>
        <v>-8.8780870524456379E-3</v>
      </c>
      <c r="F19" s="99">
        <f t="shared" si="1"/>
        <v>-9.1791067191301368E-3</v>
      </c>
      <c r="G19" s="99">
        <f t="shared" si="1"/>
        <v>0.12613327289211251</v>
      </c>
      <c r="H19" s="99">
        <f t="shared" si="1"/>
        <v>-1.1538253191527792E-2</v>
      </c>
      <c r="I19" s="119">
        <f t="shared" si="1"/>
        <v>-1.4890096903805272E-2</v>
      </c>
      <c r="J19" s="98">
        <f t="shared" si="1"/>
        <v>3.5256410256410353E-2</v>
      </c>
      <c r="K19" s="119">
        <f t="shared" si="1"/>
        <v>3.4642032332563577E-2</v>
      </c>
      <c r="L19" s="98">
        <f t="shared" si="1"/>
        <v>0.10429447852760743</v>
      </c>
      <c r="M19" s="124">
        <f t="shared" si="1"/>
        <v>0.16579100992410978</v>
      </c>
    </row>
    <row r="20" spans="1:13" ht="17.25" customHeight="1" x14ac:dyDescent="0.25">
      <c r="A20" s="155" t="s">
        <v>90</v>
      </c>
      <c r="B20" s="101" t="s">
        <v>51</v>
      </c>
      <c r="C20" s="102">
        <f>C17-C12</f>
        <v>95</v>
      </c>
      <c r="D20" s="102">
        <f t="shared" ref="D20:M20" si="2">D17-D12</f>
        <v>1782</v>
      </c>
      <c r="E20" s="102">
        <f t="shared" si="2"/>
        <v>34037</v>
      </c>
      <c r="F20" s="103">
        <f t="shared" si="2"/>
        <v>17249</v>
      </c>
      <c r="G20" s="103">
        <f t="shared" si="2"/>
        <v>4554</v>
      </c>
      <c r="H20" s="103">
        <f t="shared" si="2"/>
        <v>32538</v>
      </c>
      <c r="I20" s="120">
        <f t="shared" si="2"/>
        <v>187</v>
      </c>
      <c r="J20" s="102">
        <f t="shared" si="2"/>
        <v>2419</v>
      </c>
      <c r="K20" s="120">
        <f t="shared" si="2"/>
        <v>2263</v>
      </c>
      <c r="L20" s="102">
        <f t="shared" si="2"/>
        <v>1284</v>
      </c>
      <c r="M20" s="127">
        <f t="shared" si="2"/>
        <v>1263</v>
      </c>
    </row>
    <row r="21" spans="1:13" ht="17.25" customHeight="1" x14ac:dyDescent="0.25">
      <c r="A21" s="154"/>
      <c r="B21" s="105" t="s">
        <v>52</v>
      </c>
      <c r="C21" s="106">
        <f>C17/C12-1</f>
        <v>2.3726273726273783E-2</v>
      </c>
      <c r="D21" s="106">
        <f t="shared" ref="D21:M21" si="3">D17/D12-1</f>
        <v>0.15415224913494807</v>
      </c>
      <c r="E21" s="106">
        <f t="shared" si="3"/>
        <v>0.1127090301003344</v>
      </c>
      <c r="F21" s="107">
        <f t="shared" si="3"/>
        <v>0.11679351064406052</v>
      </c>
      <c r="G21" s="107">
        <f t="shared" si="3"/>
        <v>0.84599665613969899</v>
      </c>
      <c r="H21" s="107">
        <f t="shared" si="3"/>
        <v>0.10995762282284716</v>
      </c>
      <c r="I21" s="117">
        <f t="shared" si="3"/>
        <v>4.6973122331072537E-2</v>
      </c>
      <c r="J21" s="106">
        <f t="shared" si="3"/>
        <v>0.1944690087627623</v>
      </c>
      <c r="K21" s="117">
        <f t="shared" si="3"/>
        <v>0.18744305475026923</v>
      </c>
      <c r="L21" s="106">
        <f t="shared" si="3"/>
        <v>1.4657534246575343</v>
      </c>
      <c r="M21" s="128">
        <f t="shared" si="3"/>
        <v>1.7207084468664848</v>
      </c>
    </row>
    <row r="22" spans="1:13" ht="17.25" customHeight="1" x14ac:dyDescent="0.25">
      <c r="A22" s="155" t="s">
        <v>91</v>
      </c>
      <c r="B22" s="109" t="s">
        <v>51</v>
      </c>
      <c r="C22" s="110">
        <f>C17-C7</f>
        <v>123</v>
      </c>
      <c r="D22" s="110">
        <f t="shared" ref="D22:M22" si="4">D17-D7</f>
        <v>4034</v>
      </c>
      <c r="E22" s="110">
        <f t="shared" si="4"/>
        <v>96149</v>
      </c>
      <c r="F22" s="111">
        <f t="shared" si="4"/>
        <v>48006</v>
      </c>
      <c r="G22" s="111">
        <f t="shared" si="4"/>
        <v>6132</v>
      </c>
      <c r="H22" s="111">
        <f t="shared" si="4"/>
        <v>92691</v>
      </c>
      <c r="I22" s="118">
        <f t="shared" si="4"/>
        <v>51</v>
      </c>
      <c r="J22" s="110">
        <f t="shared" si="4"/>
        <v>4900</v>
      </c>
      <c r="K22" s="118">
        <f t="shared" si="4"/>
        <v>4564</v>
      </c>
      <c r="L22" s="110">
        <f t="shared" si="4"/>
        <v>1267</v>
      </c>
      <c r="M22" s="125">
        <f t="shared" si="4"/>
        <v>1268</v>
      </c>
    </row>
    <row r="23" spans="1:13" ht="17.25" customHeight="1" thickBot="1" x14ac:dyDescent="0.3">
      <c r="A23" s="156"/>
      <c r="B23" s="113" t="s">
        <v>52</v>
      </c>
      <c r="C23" s="114">
        <f>C17/C7-1</f>
        <v>3.0935613682092633E-2</v>
      </c>
      <c r="D23" s="114">
        <f t="shared" ref="D23:M23" si="5">D17/D7-1</f>
        <v>0.43339063171465408</v>
      </c>
      <c r="E23" s="114">
        <f t="shared" si="5"/>
        <v>0.40082458583113079</v>
      </c>
      <c r="F23" s="115">
        <f t="shared" si="5"/>
        <v>0.41054981142725189</v>
      </c>
      <c r="G23" s="115">
        <f t="shared" si="5"/>
        <v>1.6115637319316689</v>
      </c>
      <c r="H23" s="115">
        <f t="shared" si="5"/>
        <v>0.39315662895898806</v>
      </c>
      <c r="I23" s="121">
        <f t="shared" si="5"/>
        <v>1.2387660918144361E-2</v>
      </c>
      <c r="J23" s="114">
        <f t="shared" si="5"/>
        <v>0.49206668005623611</v>
      </c>
      <c r="K23" s="121">
        <f t="shared" si="5"/>
        <v>0.46704871060171915</v>
      </c>
      <c r="L23" s="114">
        <f t="shared" si="5"/>
        <v>1.4188129899216126</v>
      </c>
      <c r="M23" s="126">
        <f t="shared" si="5"/>
        <v>1.7393689986282577</v>
      </c>
    </row>
    <row r="24" spans="1:13" s="5" customFormat="1" ht="17.25" customHeight="1" x14ac:dyDescent="0.2">
      <c r="A24" s="151" t="s">
        <v>38</v>
      </c>
      <c r="B24" s="65"/>
    </row>
    <row r="25" spans="1:13" ht="17.25" customHeight="1" x14ac:dyDescent="0.2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x14ac:dyDescent="0.25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x14ac:dyDescent="0.25"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x14ac:dyDescent="0.25"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</sheetData>
  <mergeCells count="30">
    <mergeCell ref="A13:B13"/>
    <mergeCell ref="A7:B7"/>
    <mergeCell ref="A8:B8"/>
    <mergeCell ref="C3:C6"/>
    <mergeCell ref="D3:D6"/>
    <mergeCell ref="A3:B6"/>
    <mergeCell ref="A9:B9"/>
    <mergeCell ref="A10:B10"/>
    <mergeCell ref="A11:B11"/>
    <mergeCell ref="A12:B12"/>
    <mergeCell ref="L3:M3"/>
    <mergeCell ref="E4:E6"/>
    <mergeCell ref="F4:I4"/>
    <mergeCell ref="J4:J6"/>
    <mergeCell ref="K4:K6"/>
    <mergeCell ref="L4:L6"/>
    <mergeCell ref="M4:M6"/>
    <mergeCell ref="E3:I3"/>
    <mergeCell ref="J3:K3"/>
    <mergeCell ref="F5:F6"/>
    <mergeCell ref="G5:G6"/>
    <mergeCell ref="H5:H6"/>
    <mergeCell ref="I5:I6"/>
    <mergeCell ref="A18:A19"/>
    <mergeCell ref="A20:A21"/>
    <mergeCell ref="A22:A2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H23 I18:M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L23"/>
  <sheetViews>
    <sheetView zoomScaleNormal="100" workbookViewId="0">
      <selection activeCell="A2" sqref="A2"/>
    </sheetView>
  </sheetViews>
  <sheetFormatPr defaultRowHeight="15" x14ac:dyDescent="0.25"/>
  <cols>
    <col min="1" max="1" width="22" customWidth="1"/>
    <col min="2" max="2" width="9.85546875" customWidth="1"/>
    <col min="3" max="17" width="7.5703125" customWidth="1"/>
  </cols>
  <sheetData>
    <row r="1" spans="1:12" s="17" customFormat="1" ht="17.25" customHeight="1" x14ac:dyDescent="0.2">
      <c r="A1" s="55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91"/>
    </row>
    <row r="2" spans="1:12" s="1" customFormat="1" ht="17.25" customHeight="1" thickBot="1" x14ac:dyDescent="0.3">
      <c r="A2" s="81" t="s">
        <v>53</v>
      </c>
    </row>
    <row r="3" spans="1:12" ht="21.75" customHeight="1" x14ac:dyDescent="0.25">
      <c r="A3" s="247" t="s">
        <v>50</v>
      </c>
      <c r="B3" s="247" t="s">
        <v>70</v>
      </c>
      <c r="C3" s="247" t="s">
        <v>71</v>
      </c>
      <c r="D3" s="250" t="s">
        <v>57</v>
      </c>
      <c r="E3" s="176"/>
      <c r="F3" s="176"/>
      <c r="G3" s="176"/>
      <c r="H3" s="176"/>
      <c r="I3" s="222" t="s">
        <v>58</v>
      </c>
      <c r="J3" s="224"/>
      <c r="K3" s="229" t="s">
        <v>59</v>
      </c>
      <c r="L3" s="224"/>
    </row>
    <row r="4" spans="1:12" ht="17.25" customHeight="1" x14ac:dyDescent="0.25">
      <c r="A4" s="248"/>
      <c r="B4" s="248"/>
      <c r="C4" s="248"/>
      <c r="D4" s="207" t="s">
        <v>1</v>
      </c>
      <c r="E4" s="237" t="s">
        <v>2</v>
      </c>
      <c r="F4" s="232"/>
      <c r="G4" s="232"/>
      <c r="H4" s="232"/>
      <c r="I4" s="238" t="s">
        <v>1</v>
      </c>
      <c r="J4" s="241" t="s">
        <v>30</v>
      </c>
      <c r="K4" s="244" t="s">
        <v>1</v>
      </c>
      <c r="L4" s="241" t="s">
        <v>30</v>
      </c>
    </row>
    <row r="5" spans="1:12" ht="17.25" customHeight="1" x14ac:dyDescent="0.25">
      <c r="A5" s="248"/>
      <c r="B5" s="248"/>
      <c r="C5" s="248"/>
      <c r="D5" s="225"/>
      <c r="E5" s="251" t="s">
        <v>3</v>
      </c>
      <c r="F5" s="202" t="s">
        <v>4</v>
      </c>
      <c r="G5" s="202" t="s">
        <v>61</v>
      </c>
      <c r="H5" s="213" t="s">
        <v>62</v>
      </c>
      <c r="I5" s="239"/>
      <c r="J5" s="242"/>
      <c r="K5" s="245"/>
      <c r="L5" s="242"/>
    </row>
    <row r="6" spans="1:12" ht="34.5" customHeight="1" thickBot="1" x14ac:dyDescent="0.3">
      <c r="A6" s="249"/>
      <c r="B6" s="249"/>
      <c r="C6" s="249"/>
      <c r="D6" s="208"/>
      <c r="E6" s="252"/>
      <c r="F6" s="236"/>
      <c r="G6" s="236"/>
      <c r="H6" s="253"/>
      <c r="I6" s="240"/>
      <c r="J6" s="243"/>
      <c r="K6" s="246"/>
      <c r="L6" s="243"/>
    </row>
    <row r="7" spans="1:12" s="15" customFormat="1" ht="17.25" customHeight="1" x14ac:dyDescent="0.2">
      <c r="A7" s="53" t="s">
        <v>13</v>
      </c>
      <c r="B7" s="32">
        <v>4099</v>
      </c>
      <c r="C7" s="33">
        <v>13342</v>
      </c>
      <c r="D7" s="76">
        <v>336027</v>
      </c>
      <c r="E7" s="77">
        <v>164937</v>
      </c>
      <c r="F7" s="77">
        <v>9937</v>
      </c>
      <c r="G7" s="77">
        <v>328452</v>
      </c>
      <c r="H7" s="78">
        <v>4168</v>
      </c>
      <c r="I7" s="79">
        <v>14858</v>
      </c>
      <c r="J7" s="78">
        <v>14336</v>
      </c>
      <c r="K7" s="61">
        <v>2160</v>
      </c>
      <c r="L7" s="78">
        <v>1997</v>
      </c>
    </row>
    <row r="8" spans="1:12" s="15" customFormat="1" ht="17.25" customHeight="1" x14ac:dyDescent="0.25">
      <c r="A8" s="52" t="s">
        <v>14</v>
      </c>
      <c r="B8" s="21">
        <v>272</v>
      </c>
      <c r="C8" s="21">
        <v>1795</v>
      </c>
      <c r="D8" s="58">
        <v>45542</v>
      </c>
      <c r="E8" s="57">
        <v>22205</v>
      </c>
      <c r="F8" s="57">
        <v>4161</v>
      </c>
      <c r="G8" s="57">
        <v>44094</v>
      </c>
      <c r="H8" s="66">
        <v>422</v>
      </c>
      <c r="I8" s="47">
        <v>1901</v>
      </c>
      <c r="J8" s="62">
        <v>1783</v>
      </c>
      <c r="K8" s="34">
        <v>286</v>
      </c>
      <c r="L8" s="62">
        <v>230</v>
      </c>
    </row>
    <row r="9" spans="1:12" s="15" customFormat="1" ht="17.25" customHeight="1" x14ac:dyDescent="0.25">
      <c r="A9" s="52" t="s">
        <v>15</v>
      </c>
      <c r="B9" s="21">
        <v>551</v>
      </c>
      <c r="C9" s="21">
        <v>1912</v>
      </c>
      <c r="D9" s="58">
        <v>48653</v>
      </c>
      <c r="E9" s="57">
        <v>23881</v>
      </c>
      <c r="F9" s="57">
        <v>1357</v>
      </c>
      <c r="G9" s="57">
        <v>47760</v>
      </c>
      <c r="H9" s="66">
        <v>468</v>
      </c>
      <c r="I9" s="47">
        <v>2238</v>
      </c>
      <c r="J9" s="62">
        <v>2188</v>
      </c>
      <c r="K9" s="34">
        <v>307</v>
      </c>
      <c r="L9" s="62">
        <v>297</v>
      </c>
    </row>
    <row r="10" spans="1:12" s="15" customFormat="1" ht="17.25" customHeight="1" x14ac:dyDescent="0.25">
      <c r="A10" s="52" t="s">
        <v>16</v>
      </c>
      <c r="B10" s="21">
        <v>252</v>
      </c>
      <c r="C10" s="21">
        <v>810</v>
      </c>
      <c r="D10" s="58">
        <v>20816</v>
      </c>
      <c r="E10" s="57">
        <v>10124</v>
      </c>
      <c r="F10" s="57">
        <v>344</v>
      </c>
      <c r="G10" s="57">
        <v>20385</v>
      </c>
      <c r="H10" s="66">
        <v>417</v>
      </c>
      <c r="I10" s="47">
        <v>902</v>
      </c>
      <c r="J10" s="62">
        <v>865</v>
      </c>
      <c r="K10" s="34">
        <v>95</v>
      </c>
      <c r="L10" s="62">
        <v>87</v>
      </c>
    </row>
    <row r="11" spans="1:12" s="15" customFormat="1" ht="17.25" customHeight="1" x14ac:dyDescent="0.25">
      <c r="A11" s="52" t="s">
        <v>17</v>
      </c>
      <c r="B11" s="21">
        <v>216</v>
      </c>
      <c r="C11" s="21">
        <v>705</v>
      </c>
      <c r="D11" s="58">
        <v>17795</v>
      </c>
      <c r="E11" s="57">
        <v>8877</v>
      </c>
      <c r="F11" s="57">
        <v>771</v>
      </c>
      <c r="G11" s="57">
        <v>17504</v>
      </c>
      <c r="H11" s="66">
        <v>136</v>
      </c>
      <c r="I11" s="47">
        <v>772</v>
      </c>
      <c r="J11" s="62">
        <v>761</v>
      </c>
      <c r="K11" s="34">
        <v>113</v>
      </c>
      <c r="L11" s="62">
        <v>106</v>
      </c>
    </row>
    <row r="12" spans="1:12" s="15" customFormat="1" ht="17.25" customHeight="1" x14ac:dyDescent="0.25">
      <c r="A12" s="52" t="s">
        <v>18</v>
      </c>
      <c r="B12" s="21">
        <v>106</v>
      </c>
      <c r="C12" s="21">
        <v>314</v>
      </c>
      <c r="D12" s="58">
        <v>7754</v>
      </c>
      <c r="E12" s="57">
        <v>3839</v>
      </c>
      <c r="F12" s="57">
        <v>429</v>
      </c>
      <c r="G12" s="57">
        <v>7438</v>
      </c>
      <c r="H12" s="66">
        <v>140</v>
      </c>
      <c r="I12" s="47">
        <v>342</v>
      </c>
      <c r="J12" s="62">
        <v>332</v>
      </c>
      <c r="K12" s="34">
        <v>56</v>
      </c>
      <c r="L12" s="62">
        <v>55</v>
      </c>
    </row>
    <row r="13" spans="1:12" s="15" customFormat="1" ht="17.25" customHeight="1" x14ac:dyDescent="0.25">
      <c r="A13" s="52" t="s">
        <v>19</v>
      </c>
      <c r="B13" s="21">
        <v>268</v>
      </c>
      <c r="C13" s="21">
        <v>881</v>
      </c>
      <c r="D13" s="58">
        <v>22479</v>
      </c>
      <c r="E13" s="57">
        <v>10849</v>
      </c>
      <c r="F13" s="57">
        <v>513</v>
      </c>
      <c r="G13" s="57">
        <v>21637</v>
      </c>
      <c r="H13" s="66">
        <v>359</v>
      </c>
      <c r="I13" s="47">
        <v>938</v>
      </c>
      <c r="J13" s="62">
        <v>921</v>
      </c>
      <c r="K13" s="34">
        <v>98</v>
      </c>
      <c r="L13" s="62">
        <v>92</v>
      </c>
    </row>
    <row r="14" spans="1:12" s="15" customFormat="1" ht="17.25" customHeight="1" x14ac:dyDescent="0.25">
      <c r="A14" s="52" t="s">
        <v>20</v>
      </c>
      <c r="B14" s="21">
        <v>194</v>
      </c>
      <c r="C14" s="21">
        <v>514</v>
      </c>
      <c r="D14" s="58">
        <v>12762</v>
      </c>
      <c r="E14" s="57">
        <v>6294</v>
      </c>
      <c r="F14" s="57">
        <v>326</v>
      </c>
      <c r="G14" s="57">
        <v>12604</v>
      </c>
      <c r="H14" s="66">
        <v>47</v>
      </c>
      <c r="I14" s="47">
        <v>573</v>
      </c>
      <c r="J14" s="62">
        <v>562</v>
      </c>
      <c r="K14" s="34">
        <v>93</v>
      </c>
      <c r="L14" s="62">
        <v>82</v>
      </c>
    </row>
    <row r="15" spans="1:12" s="15" customFormat="1" ht="17.25" customHeight="1" x14ac:dyDescent="0.25">
      <c r="A15" s="52" t="s">
        <v>21</v>
      </c>
      <c r="B15" s="21">
        <v>265</v>
      </c>
      <c r="C15" s="21">
        <v>668</v>
      </c>
      <c r="D15" s="58">
        <v>16526</v>
      </c>
      <c r="E15" s="57">
        <v>7920</v>
      </c>
      <c r="F15" s="57">
        <v>216</v>
      </c>
      <c r="G15" s="57">
        <v>16241</v>
      </c>
      <c r="H15" s="66">
        <v>243</v>
      </c>
      <c r="I15" s="47">
        <v>756</v>
      </c>
      <c r="J15" s="62">
        <v>732</v>
      </c>
      <c r="K15" s="34">
        <v>146</v>
      </c>
      <c r="L15" s="62">
        <v>143</v>
      </c>
    </row>
    <row r="16" spans="1:12" s="15" customFormat="1" ht="17.25" customHeight="1" x14ac:dyDescent="0.25">
      <c r="A16" s="52" t="s">
        <v>22</v>
      </c>
      <c r="B16" s="21">
        <v>248</v>
      </c>
      <c r="C16" s="21">
        <v>613</v>
      </c>
      <c r="D16" s="58">
        <v>15467</v>
      </c>
      <c r="E16" s="57">
        <v>7687</v>
      </c>
      <c r="F16" s="57">
        <v>258</v>
      </c>
      <c r="G16" s="57">
        <v>15174</v>
      </c>
      <c r="H16" s="66">
        <v>166</v>
      </c>
      <c r="I16" s="47">
        <v>698</v>
      </c>
      <c r="J16" s="62">
        <v>676</v>
      </c>
      <c r="K16" s="34">
        <v>161</v>
      </c>
      <c r="L16" s="62">
        <v>150</v>
      </c>
    </row>
    <row r="17" spans="1:12" s="15" customFormat="1" ht="17.25" customHeight="1" x14ac:dyDescent="0.25">
      <c r="A17" s="52" t="s">
        <v>23</v>
      </c>
      <c r="B17" s="21">
        <v>258</v>
      </c>
      <c r="C17" s="21">
        <v>642</v>
      </c>
      <c r="D17" s="58">
        <v>15882</v>
      </c>
      <c r="E17" s="57">
        <v>7856</v>
      </c>
      <c r="F17" s="57">
        <v>192</v>
      </c>
      <c r="G17" s="57">
        <v>15507</v>
      </c>
      <c r="H17" s="66">
        <v>278</v>
      </c>
      <c r="I17" s="47">
        <v>755</v>
      </c>
      <c r="J17" s="62">
        <v>726</v>
      </c>
      <c r="K17" s="34">
        <v>117</v>
      </c>
      <c r="L17" s="62">
        <v>105</v>
      </c>
    </row>
    <row r="18" spans="1:12" s="15" customFormat="1" ht="17.25" customHeight="1" x14ac:dyDescent="0.25">
      <c r="A18" s="52" t="s">
        <v>24</v>
      </c>
      <c r="B18" s="21">
        <v>480</v>
      </c>
      <c r="C18" s="21">
        <v>1535</v>
      </c>
      <c r="D18" s="58">
        <v>38516</v>
      </c>
      <c r="E18" s="57">
        <v>18984</v>
      </c>
      <c r="F18" s="57">
        <v>767</v>
      </c>
      <c r="G18" s="57">
        <v>37690</v>
      </c>
      <c r="H18" s="66">
        <v>386</v>
      </c>
      <c r="I18" s="47">
        <v>1701</v>
      </c>
      <c r="J18" s="62">
        <v>1629</v>
      </c>
      <c r="K18" s="35">
        <v>158</v>
      </c>
      <c r="L18" s="69">
        <v>154</v>
      </c>
    </row>
    <row r="19" spans="1:12" s="15" customFormat="1" ht="17.25" customHeight="1" x14ac:dyDescent="0.25">
      <c r="A19" s="52" t="s">
        <v>25</v>
      </c>
      <c r="B19" s="21">
        <v>291</v>
      </c>
      <c r="C19" s="21">
        <v>828</v>
      </c>
      <c r="D19" s="58">
        <v>20843</v>
      </c>
      <c r="E19" s="57">
        <v>10399</v>
      </c>
      <c r="F19" s="57">
        <v>162</v>
      </c>
      <c r="G19" s="57">
        <v>20452</v>
      </c>
      <c r="H19" s="66">
        <v>341</v>
      </c>
      <c r="I19" s="47">
        <v>934</v>
      </c>
      <c r="J19" s="62">
        <v>896</v>
      </c>
      <c r="K19" s="34">
        <v>101</v>
      </c>
      <c r="L19" s="69">
        <v>93</v>
      </c>
    </row>
    <row r="20" spans="1:12" s="15" customFormat="1" ht="17.25" customHeight="1" x14ac:dyDescent="0.25">
      <c r="A20" s="52" t="s">
        <v>26</v>
      </c>
      <c r="B20" s="21">
        <v>259</v>
      </c>
      <c r="C20" s="21">
        <v>677</v>
      </c>
      <c r="D20" s="58">
        <v>16792</v>
      </c>
      <c r="E20" s="57">
        <v>8188</v>
      </c>
      <c r="F20" s="57">
        <v>148</v>
      </c>
      <c r="G20" s="57">
        <v>16565</v>
      </c>
      <c r="H20" s="66">
        <v>151</v>
      </c>
      <c r="I20" s="47">
        <v>754</v>
      </c>
      <c r="J20" s="62">
        <v>735</v>
      </c>
      <c r="K20" s="35">
        <v>153</v>
      </c>
      <c r="L20" s="69">
        <v>147</v>
      </c>
    </row>
    <row r="21" spans="1:12" s="15" customFormat="1" ht="17.25" customHeight="1" thickBot="1" x14ac:dyDescent="0.3">
      <c r="A21" s="50" t="s">
        <v>27</v>
      </c>
      <c r="B21" s="22">
        <v>439</v>
      </c>
      <c r="C21" s="22">
        <v>1448</v>
      </c>
      <c r="D21" s="49">
        <v>36200</v>
      </c>
      <c r="E21" s="43">
        <v>17834</v>
      </c>
      <c r="F21" s="43">
        <v>293</v>
      </c>
      <c r="G21" s="43">
        <v>35401</v>
      </c>
      <c r="H21" s="45">
        <v>614</v>
      </c>
      <c r="I21" s="44">
        <v>1594</v>
      </c>
      <c r="J21" s="42">
        <v>1530</v>
      </c>
      <c r="K21" s="46">
        <v>276</v>
      </c>
      <c r="L21" s="137">
        <v>256</v>
      </c>
    </row>
    <row r="22" spans="1:12" s="5" customFormat="1" ht="17.25" customHeight="1" x14ac:dyDescent="0.2">
      <c r="A22" s="151" t="s">
        <v>38</v>
      </c>
    </row>
    <row r="23" spans="1:12" ht="17.25" customHeight="1" x14ac:dyDescent="0.25"/>
  </sheetData>
  <mergeCells count="16">
    <mergeCell ref="A3:A6"/>
    <mergeCell ref="B3:B6"/>
    <mergeCell ref="C3:C6"/>
    <mergeCell ref="D3:H3"/>
    <mergeCell ref="I3:J3"/>
    <mergeCell ref="E5:E6"/>
    <mergeCell ref="F5:F6"/>
    <mergeCell ref="G5:G6"/>
    <mergeCell ref="H5:H6"/>
    <mergeCell ref="K3:L3"/>
    <mergeCell ref="D4:D6"/>
    <mergeCell ref="E4:H4"/>
    <mergeCell ref="I4:I6"/>
    <mergeCell ref="J4:J6"/>
    <mergeCell ref="K4:K6"/>
    <mergeCell ref="L4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R30"/>
  <sheetViews>
    <sheetView zoomScaleNormal="100" workbookViewId="0">
      <selection activeCell="A2" sqref="A2"/>
    </sheetView>
  </sheetViews>
  <sheetFormatPr defaultColWidth="8.85546875" defaultRowHeight="11.25" x14ac:dyDescent="0.2"/>
  <cols>
    <col min="1" max="1" width="13.140625" style="2" customWidth="1"/>
    <col min="2" max="2" width="4.42578125" style="2" customWidth="1"/>
    <col min="3" max="3" width="9" style="2" customWidth="1"/>
    <col min="4" max="16" width="7.5703125" style="2" customWidth="1"/>
    <col min="17" max="16384" width="8.85546875" style="2"/>
  </cols>
  <sheetData>
    <row r="1" spans="1:18" s="55" customFormat="1" ht="17.25" customHeight="1" x14ac:dyDescent="0.2">
      <c r="A1" s="63" t="s">
        <v>84</v>
      </c>
      <c r="B1" s="63"/>
      <c r="L1" s="91"/>
    </row>
    <row r="2" spans="1:18" s="1" customFormat="1" ht="17.25" customHeight="1" thickBot="1" x14ac:dyDescent="0.3">
      <c r="A2" s="81" t="s">
        <v>53</v>
      </c>
      <c r="B2" s="81"/>
    </row>
    <row r="3" spans="1:18" s="1" customFormat="1" ht="17.25" customHeight="1" thickBot="1" x14ac:dyDescent="0.25">
      <c r="A3" s="160" t="s">
        <v>60</v>
      </c>
      <c r="B3" s="161"/>
      <c r="C3" s="193" t="s">
        <v>63</v>
      </c>
      <c r="D3" s="217" t="s">
        <v>64</v>
      </c>
      <c r="E3" s="261" t="s">
        <v>29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</row>
    <row r="4" spans="1:18" ht="17.25" customHeight="1" x14ac:dyDescent="0.2">
      <c r="A4" s="182"/>
      <c r="B4" s="189"/>
      <c r="C4" s="197"/>
      <c r="D4" s="201"/>
      <c r="E4" s="264" t="s">
        <v>39</v>
      </c>
      <c r="F4" s="203"/>
      <c r="G4" s="204"/>
      <c r="H4" s="169" t="s">
        <v>40</v>
      </c>
      <c r="I4" s="170"/>
      <c r="J4" s="171"/>
      <c r="K4" s="169" t="s">
        <v>41</v>
      </c>
      <c r="L4" s="170"/>
      <c r="M4" s="171"/>
      <c r="N4" s="172" t="s">
        <v>42</v>
      </c>
      <c r="O4" s="170"/>
      <c r="P4" s="171"/>
    </row>
    <row r="5" spans="1:18" ht="17.25" customHeight="1" x14ac:dyDescent="0.2">
      <c r="A5" s="182"/>
      <c r="B5" s="189"/>
      <c r="C5" s="197"/>
      <c r="D5" s="201"/>
      <c r="E5" s="190" t="s">
        <v>43</v>
      </c>
      <c r="F5" s="162" t="s">
        <v>44</v>
      </c>
      <c r="G5" s="195" t="s">
        <v>45</v>
      </c>
      <c r="H5" s="190" t="s">
        <v>43</v>
      </c>
      <c r="I5" s="162" t="s">
        <v>44</v>
      </c>
      <c r="J5" s="195" t="s">
        <v>45</v>
      </c>
      <c r="K5" s="190" t="s">
        <v>43</v>
      </c>
      <c r="L5" s="162" t="s">
        <v>44</v>
      </c>
      <c r="M5" s="195" t="s">
        <v>45</v>
      </c>
      <c r="N5" s="188" t="s">
        <v>43</v>
      </c>
      <c r="O5" s="162" t="s">
        <v>44</v>
      </c>
      <c r="P5" s="195" t="s">
        <v>45</v>
      </c>
    </row>
    <row r="6" spans="1:18" ht="17.25" customHeight="1" thickBot="1" x14ac:dyDescent="0.25">
      <c r="A6" s="182"/>
      <c r="B6" s="189"/>
      <c r="C6" s="181"/>
      <c r="D6" s="192"/>
      <c r="E6" s="183"/>
      <c r="F6" s="163"/>
      <c r="G6" s="196"/>
      <c r="H6" s="183"/>
      <c r="I6" s="163"/>
      <c r="J6" s="196"/>
      <c r="K6" s="183"/>
      <c r="L6" s="163"/>
      <c r="M6" s="196"/>
      <c r="N6" s="258"/>
      <c r="O6" s="163"/>
      <c r="P6" s="196"/>
    </row>
    <row r="7" spans="1:18" s="3" customFormat="1" ht="17.25" customHeight="1" x14ac:dyDescent="0.25">
      <c r="A7" s="259" t="s">
        <v>5</v>
      </c>
      <c r="B7" s="260"/>
      <c r="C7" s="129">
        <v>229</v>
      </c>
      <c r="D7" s="51">
        <v>7878</v>
      </c>
      <c r="E7" s="58">
        <v>151</v>
      </c>
      <c r="F7" s="83">
        <v>5188</v>
      </c>
      <c r="G7" s="68">
        <v>4704</v>
      </c>
      <c r="H7" s="58">
        <v>31</v>
      </c>
      <c r="I7" s="83">
        <v>1080</v>
      </c>
      <c r="J7" s="41">
        <v>787</v>
      </c>
      <c r="K7" s="58">
        <v>33</v>
      </c>
      <c r="L7" s="83">
        <v>1424</v>
      </c>
      <c r="M7" s="41">
        <v>1534</v>
      </c>
      <c r="N7" s="54">
        <v>14</v>
      </c>
      <c r="O7" s="66">
        <v>212</v>
      </c>
      <c r="P7" s="68">
        <v>853</v>
      </c>
      <c r="Q7" s="4"/>
      <c r="R7" s="4"/>
    </row>
    <row r="8" spans="1:18" s="3" customFormat="1" ht="17.25" customHeight="1" x14ac:dyDescent="0.25">
      <c r="A8" s="254" t="s">
        <v>6</v>
      </c>
      <c r="B8" s="255"/>
      <c r="C8" s="129">
        <v>228</v>
      </c>
      <c r="D8" s="51">
        <v>7397</v>
      </c>
      <c r="E8" s="58">
        <v>150</v>
      </c>
      <c r="F8" s="83">
        <v>5181</v>
      </c>
      <c r="G8" s="68">
        <v>4628</v>
      </c>
      <c r="H8" s="58">
        <v>31</v>
      </c>
      <c r="I8" s="83">
        <v>1078</v>
      </c>
      <c r="J8" s="41">
        <v>760</v>
      </c>
      <c r="K8" s="58">
        <v>33</v>
      </c>
      <c r="L8" s="83">
        <v>1429</v>
      </c>
      <c r="M8" s="41">
        <v>1445</v>
      </c>
      <c r="N8" s="54">
        <v>14</v>
      </c>
      <c r="O8" s="66">
        <v>588</v>
      </c>
      <c r="P8" s="68">
        <v>564</v>
      </c>
      <c r="Q8" s="4"/>
      <c r="R8" s="4"/>
    </row>
    <row r="9" spans="1:18" s="3" customFormat="1" ht="17.25" customHeight="1" x14ac:dyDescent="0.25">
      <c r="A9" s="254" t="s">
        <v>7</v>
      </c>
      <c r="B9" s="255"/>
      <c r="C9" s="129">
        <v>227</v>
      </c>
      <c r="D9" s="51">
        <v>7150</v>
      </c>
      <c r="E9" s="58">
        <v>149</v>
      </c>
      <c r="F9" s="83">
        <v>5162</v>
      </c>
      <c r="G9" s="68">
        <v>4451</v>
      </c>
      <c r="H9" s="58">
        <v>31</v>
      </c>
      <c r="I9" s="83">
        <v>1074</v>
      </c>
      <c r="J9" s="41">
        <v>761</v>
      </c>
      <c r="K9" s="58">
        <v>33</v>
      </c>
      <c r="L9" s="83">
        <v>1439</v>
      </c>
      <c r="M9" s="41">
        <v>1395</v>
      </c>
      <c r="N9" s="54">
        <v>14</v>
      </c>
      <c r="O9" s="66">
        <v>589</v>
      </c>
      <c r="P9" s="68">
        <v>543</v>
      </c>
      <c r="Q9" s="4"/>
      <c r="R9" s="4"/>
    </row>
    <row r="10" spans="1:18" s="3" customFormat="1" ht="17.25" customHeight="1" x14ac:dyDescent="0.25">
      <c r="A10" s="254" t="s">
        <v>8</v>
      </c>
      <c r="B10" s="255"/>
      <c r="C10" s="129">
        <v>220</v>
      </c>
      <c r="D10" s="51">
        <v>6941</v>
      </c>
      <c r="E10" s="58">
        <v>147</v>
      </c>
      <c r="F10" s="83">
        <v>5086</v>
      </c>
      <c r="G10" s="68">
        <v>4442</v>
      </c>
      <c r="H10" s="58">
        <v>30</v>
      </c>
      <c r="I10" s="83">
        <v>1070</v>
      </c>
      <c r="J10" s="41">
        <v>713</v>
      </c>
      <c r="K10" s="58">
        <v>29</v>
      </c>
      <c r="L10" s="83">
        <v>1311</v>
      </c>
      <c r="M10" s="41">
        <v>1269</v>
      </c>
      <c r="N10" s="54">
        <v>14</v>
      </c>
      <c r="O10" s="66">
        <v>576</v>
      </c>
      <c r="P10" s="68">
        <v>517</v>
      </c>
      <c r="Q10" s="4"/>
      <c r="R10" s="4"/>
    </row>
    <row r="11" spans="1:18" s="3" customFormat="1" ht="17.25" customHeight="1" x14ac:dyDescent="0.25">
      <c r="A11" s="254" t="s">
        <v>9</v>
      </c>
      <c r="B11" s="255"/>
      <c r="C11" s="129">
        <v>219</v>
      </c>
      <c r="D11" s="51">
        <v>6549</v>
      </c>
      <c r="E11" s="58">
        <v>146</v>
      </c>
      <c r="F11" s="83">
        <v>5056</v>
      </c>
      <c r="G11" s="68">
        <v>4253</v>
      </c>
      <c r="H11" s="58">
        <v>30</v>
      </c>
      <c r="I11" s="83">
        <v>1067</v>
      </c>
      <c r="J11" s="41">
        <v>697</v>
      </c>
      <c r="K11" s="58">
        <v>29</v>
      </c>
      <c r="L11" s="83">
        <v>1297</v>
      </c>
      <c r="M11" s="41">
        <v>1146</v>
      </c>
      <c r="N11" s="54">
        <v>14</v>
      </c>
      <c r="O11" s="66">
        <v>546</v>
      </c>
      <c r="P11" s="68">
        <v>453</v>
      </c>
      <c r="Q11" s="4"/>
      <c r="R11" s="4"/>
    </row>
    <row r="12" spans="1:18" s="3" customFormat="1" ht="17.25" customHeight="1" x14ac:dyDescent="0.25">
      <c r="A12" s="254" t="s">
        <v>10</v>
      </c>
      <c r="B12" s="255"/>
      <c r="C12" s="129">
        <v>214</v>
      </c>
      <c r="D12" s="51">
        <v>6495</v>
      </c>
      <c r="E12" s="58">
        <v>144</v>
      </c>
      <c r="F12" s="83">
        <v>5004</v>
      </c>
      <c r="G12" s="67">
        <v>4314</v>
      </c>
      <c r="H12" s="58">
        <v>29</v>
      </c>
      <c r="I12" s="83">
        <v>1039</v>
      </c>
      <c r="J12" s="41">
        <v>679</v>
      </c>
      <c r="K12" s="58">
        <v>28</v>
      </c>
      <c r="L12" s="83">
        <v>1307</v>
      </c>
      <c r="M12" s="41">
        <v>1081</v>
      </c>
      <c r="N12" s="54">
        <v>13</v>
      </c>
      <c r="O12" s="66">
        <v>503</v>
      </c>
      <c r="P12" s="68">
        <v>421</v>
      </c>
      <c r="Q12" s="4"/>
      <c r="R12" s="4"/>
    </row>
    <row r="13" spans="1:18" s="3" customFormat="1" ht="17.25" customHeight="1" x14ac:dyDescent="0.25">
      <c r="A13" s="254" t="s">
        <v>11</v>
      </c>
      <c r="B13" s="255"/>
      <c r="C13" s="129">
        <v>213</v>
      </c>
      <c r="D13" s="51">
        <v>6482</v>
      </c>
      <c r="E13" s="58">
        <v>144</v>
      </c>
      <c r="F13" s="83">
        <v>4987</v>
      </c>
      <c r="G13" s="68">
        <v>4260</v>
      </c>
      <c r="H13" s="58">
        <v>28</v>
      </c>
      <c r="I13" s="83">
        <v>959</v>
      </c>
      <c r="J13" s="41">
        <v>741</v>
      </c>
      <c r="K13" s="58">
        <v>28</v>
      </c>
      <c r="L13" s="83">
        <v>1237</v>
      </c>
      <c r="M13" s="41">
        <v>1089</v>
      </c>
      <c r="N13" s="54">
        <v>13</v>
      </c>
      <c r="O13" s="66">
        <v>504</v>
      </c>
      <c r="P13" s="68">
        <v>392</v>
      </c>
      <c r="Q13" s="4"/>
      <c r="R13" s="4"/>
    </row>
    <row r="14" spans="1:18" s="3" customFormat="1" ht="17.25" customHeight="1" x14ac:dyDescent="0.25">
      <c r="A14" s="254" t="s">
        <v>12</v>
      </c>
      <c r="B14" s="255"/>
      <c r="C14" s="129">
        <v>211</v>
      </c>
      <c r="D14" s="51">
        <v>6500</v>
      </c>
      <c r="E14" s="58">
        <v>143</v>
      </c>
      <c r="F14" s="83">
        <v>4998</v>
      </c>
      <c r="G14" s="68">
        <v>4270</v>
      </c>
      <c r="H14" s="58">
        <v>28</v>
      </c>
      <c r="I14" s="83">
        <v>906</v>
      </c>
      <c r="J14" s="41">
        <v>730</v>
      </c>
      <c r="K14" s="58">
        <v>27</v>
      </c>
      <c r="L14" s="83">
        <v>1168</v>
      </c>
      <c r="M14" s="41">
        <v>1096</v>
      </c>
      <c r="N14" s="54">
        <v>13</v>
      </c>
      <c r="O14" s="66">
        <v>478</v>
      </c>
      <c r="P14" s="68">
        <v>404</v>
      </c>
      <c r="Q14" s="4"/>
      <c r="R14" s="4"/>
    </row>
    <row r="15" spans="1:18" s="3" customFormat="1" ht="17.25" customHeight="1" x14ac:dyDescent="0.25">
      <c r="A15" s="254" t="s">
        <v>47</v>
      </c>
      <c r="B15" s="255"/>
      <c r="C15" s="129">
        <v>209</v>
      </c>
      <c r="D15" s="51">
        <v>6345</v>
      </c>
      <c r="E15" s="58">
        <v>142</v>
      </c>
      <c r="F15" s="83">
        <v>4987</v>
      </c>
      <c r="G15" s="68">
        <v>4262</v>
      </c>
      <c r="H15" s="58">
        <v>28</v>
      </c>
      <c r="I15" s="83">
        <v>919</v>
      </c>
      <c r="J15" s="41">
        <v>696</v>
      </c>
      <c r="K15" s="58">
        <v>26</v>
      </c>
      <c r="L15" s="83">
        <v>1118</v>
      </c>
      <c r="M15" s="41">
        <v>1004</v>
      </c>
      <c r="N15" s="54">
        <v>13</v>
      </c>
      <c r="O15" s="66">
        <v>478</v>
      </c>
      <c r="P15" s="68">
        <v>383</v>
      </c>
      <c r="Q15" s="4"/>
      <c r="R15" s="4"/>
    </row>
    <row r="16" spans="1:18" s="15" customFormat="1" ht="17.25" customHeight="1" x14ac:dyDescent="0.25">
      <c r="A16" s="254" t="s">
        <v>49</v>
      </c>
      <c r="B16" s="255"/>
      <c r="C16" s="129">
        <v>204</v>
      </c>
      <c r="D16" s="51">
        <v>6394</v>
      </c>
      <c r="E16" s="58">
        <v>138</v>
      </c>
      <c r="F16" s="83">
        <v>4964</v>
      </c>
      <c r="G16" s="68">
        <v>4248</v>
      </c>
      <c r="H16" s="58">
        <v>28</v>
      </c>
      <c r="I16" s="83">
        <v>958</v>
      </c>
      <c r="J16" s="41">
        <v>759</v>
      </c>
      <c r="K16" s="58">
        <v>25</v>
      </c>
      <c r="L16" s="83">
        <v>1096</v>
      </c>
      <c r="M16" s="41">
        <v>993</v>
      </c>
      <c r="N16" s="54">
        <v>13</v>
      </c>
      <c r="O16" s="66">
        <v>478</v>
      </c>
      <c r="P16" s="68">
        <v>394</v>
      </c>
      <c r="Q16" s="4"/>
      <c r="R16" s="4"/>
    </row>
    <row r="17" spans="1:18" s="15" customFormat="1" ht="17.25" customHeight="1" thickBot="1" x14ac:dyDescent="0.3">
      <c r="A17" s="256" t="s">
        <v>72</v>
      </c>
      <c r="B17" s="257"/>
      <c r="C17" s="129">
        <v>203</v>
      </c>
      <c r="D17" s="51">
        <v>6553</v>
      </c>
      <c r="E17" s="58">
        <v>137</v>
      </c>
      <c r="F17" s="83">
        <v>4923</v>
      </c>
      <c r="G17" s="68">
        <v>4345</v>
      </c>
      <c r="H17" s="58">
        <v>28</v>
      </c>
      <c r="I17" s="83">
        <v>984</v>
      </c>
      <c r="J17" s="41">
        <v>805</v>
      </c>
      <c r="K17" s="58">
        <v>25</v>
      </c>
      <c r="L17" s="83">
        <v>1063</v>
      </c>
      <c r="M17" s="41">
        <v>1012</v>
      </c>
      <c r="N17" s="54">
        <v>13</v>
      </c>
      <c r="O17" s="66">
        <v>468</v>
      </c>
      <c r="P17" s="68">
        <v>391</v>
      </c>
      <c r="Q17" s="4"/>
      <c r="R17" s="4"/>
    </row>
    <row r="18" spans="1:18" ht="17.25" customHeight="1" x14ac:dyDescent="0.2">
      <c r="A18" s="194" t="s">
        <v>89</v>
      </c>
      <c r="B18" s="101" t="s">
        <v>51</v>
      </c>
      <c r="C18" s="94">
        <f>C17-C16</f>
        <v>-1</v>
      </c>
      <c r="D18" s="116">
        <f t="shared" ref="D18:P18" si="0">D17-D16</f>
        <v>159</v>
      </c>
      <c r="E18" s="94">
        <f t="shared" si="0"/>
        <v>-1</v>
      </c>
      <c r="F18" s="95">
        <f t="shared" si="0"/>
        <v>-41</v>
      </c>
      <c r="G18" s="116">
        <f t="shared" si="0"/>
        <v>97</v>
      </c>
      <c r="H18" s="94">
        <f t="shared" si="0"/>
        <v>0</v>
      </c>
      <c r="I18" s="95">
        <f t="shared" si="0"/>
        <v>26</v>
      </c>
      <c r="J18" s="116">
        <f t="shared" si="0"/>
        <v>46</v>
      </c>
      <c r="K18" s="94">
        <f t="shared" si="0"/>
        <v>0</v>
      </c>
      <c r="L18" s="95">
        <f t="shared" si="0"/>
        <v>-33</v>
      </c>
      <c r="M18" s="116">
        <f t="shared" si="0"/>
        <v>19</v>
      </c>
      <c r="N18" s="94">
        <f t="shared" si="0"/>
        <v>0</v>
      </c>
      <c r="O18" s="95">
        <f t="shared" si="0"/>
        <v>-10</v>
      </c>
      <c r="P18" s="123">
        <f t="shared" si="0"/>
        <v>-3</v>
      </c>
      <c r="Q18" s="4"/>
      <c r="R18" s="4"/>
    </row>
    <row r="19" spans="1:18" ht="17.25" customHeight="1" x14ac:dyDescent="0.2">
      <c r="A19" s="154"/>
      <c r="B19" s="97" t="s">
        <v>52</v>
      </c>
      <c r="C19" s="98">
        <f>C17/C16-1</f>
        <v>-4.9019607843137081E-3</v>
      </c>
      <c r="D19" s="119">
        <f t="shared" ref="D19:P19" si="1">D17/D16-1</f>
        <v>2.4867062871442025E-2</v>
      </c>
      <c r="E19" s="98">
        <f t="shared" si="1"/>
        <v>-7.2463768115942351E-3</v>
      </c>
      <c r="F19" s="99">
        <f t="shared" si="1"/>
        <v>-8.2594681708300088E-3</v>
      </c>
      <c r="G19" s="119">
        <f t="shared" si="1"/>
        <v>2.283427495291912E-2</v>
      </c>
      <c r="H19" s="98">
        <f t="shared" si="1"/>
        <v>0</v>
      </c>
      <c r="I19" s="99">
        <f t="shared" si="1"/>
        <v>2.7139874739039671E-2</v>
      </c>
      <c r="J19" s="119">
        <f t="shared" si="1"/>
        <v>6.0606060606060552E-2</v>
      </c>
      <c r="K19" s="98">
        <f t="shared" si="1"/>
        <v>0</v>
      </c>
      <c r="L19" s="99">
        <f t="shared" si="1"/>
        <v>-3.0109489051094895E-2</v>
      </c>
      <c r="M19" s="119">
        <f t="shared" si="1"/>
        <v>1.9133937562940684E-2</v>
      </c>
      <c r="N19" s="98">
        <f t="shared" si="1"/>
        <v>0</v>
      </c>
      <c r="O19" s="99">
        <f t="shared" si="1"/>
        <v>-2.0920502092050208E-2</v>
      </c>
      <c r="P19" s="124">
        <f t="shared" si="1"/>
        <v>-7.6142131979695105E-3</v>
      </c>
      <c r="Q19" s="4"/>
      <c r="R19" s="4"/>
    </row>
    <row r="20" spans="1:18" ht="17.25" customHeight="1" x14ac:dyDescent="0.2">
      <c r="A20" s="155" t="s">
        <v>90</v>
      </c>
      <c r="B20" s="101" t="s">
        <v>51</v>
      </c>
      <c r="C20" s="102">
        <f>C17-C12</f>
        <v>-11</v>
      </c>
      <c r="D20" s="120">
        <f t="shared" ref="D20:O20" si="2">D17-D12</f>
        <v>58</v>
      </c>
      <c r="E20" s="102">
        <f t="shared" si="2"/>
        <v>-7</v>
      </c>
      <c r="F20" s="103">
        <f t="shared" si="2"/>
        <v>-81</v>
      </c>
      <c r="G20" s="120">
        <f t="shared" si="2"/>
        <v>31</v>
      </c>
      <c r="H20" s="102">
        <f t="shared" si="2"/>
        <v>-1</v>
      </c>
      <c r="I20" s="103">
        <f t="shared" si="2"/>
        <v>-55</v>
      </c>
      <c r="J20" s="120">
        <f t="shared" si="2"/>
        <v>126</v>
      </c>
      <c r="K20" s="102">
        <f t="shared" si="2"/>
        <v>-3</v>
      </c>
      <c r="L20" s="103">
        <f t="shared" si="2"/>
        <v>-244</v>
      </c>
      <c r="M20" s="120">
        <f t="shared" si="2"/>
        <v>-69</v>
      </c>
      <c r="N20" s="102">
        <f t="shared" si="2"/>
        <v>0</v>
      </c>
      <c r="O20" s="103">
        <f t="shared" si="2"/>
        <v>-35</v>
      </c>
      <c r="P20" s="127">
        <f>P17-P12</f>
        <v>-30</v>
      </c>
      <c r="Q20" s="4"/>
      <c r="R20" s="4"/>
    </row>
    <row r="21" spans="1:18" ht="17.25" customHeight="1" x14ac:dyDescent="0.2">
      <c r="A21" s="154"/>
      <c r="B21" s="105" t="s">
        <v>52</v>
      </c>
      <c r="C21" s="106">
        <f>C17/C12-1</f>
        <v>-5.1401869158878455E-2</v>
      </c>
      <c r="D21" s="117">
        <f t="shared" ref="D21:P21" si="3">D17/D12-1</f>
        <v>8.9299461123941715E-3</v>
      </c>
      <c r="E21" s="106">
        <f t="shared" si="3"/>
        <v>-4.861111111111116E-2</v>
      </c>
      <c r="F21" s="107">
        <f t="shared" si="3"/>
        <v>-1.6187050359712241E-2</v>
      </c>
      <c r="G21" s="117">
        <f t="shared" si="3"/>
        <v>7.1859063514139176E-3</v>
      </c>
      <c r="H21" s="106">
        <f t="shared" si="3"/>
        <v>-3.4482758620689613E-2</v>
      </c>
      <c r="I21" s="107">
        <f t="shared" si="3"/>
        <v>-5.2935514918190596E-2</v>
      </c>
      <c r="J21" s="117">
        <f t="shared" si="3"/>
        <v>0.18556701030927836</v>
      </c>
      <c r="K21" s="106">
        <f t="shared" si="3"/>
        <v>-0.1071428571428571</v>
      </c>
      <c r="L21" s="107">
        <f t="shared" si="3"/>
        <v>-0.18668706962509563</v>
      </c>
      <c r="M21" s="117">
        <f t="shared" si="3"/>
        <v>-6.3829787234042534E-2</v>
      </c>
      <c r="N21" s="106">
        <f t="shared" si="3"/>
        <v>0</v>
      </c>
      <c r="O21" s="107">
        <f t="shared" si="3"/>
        <v>-6.9582504970178927E-2</v>
      </c>
      <c r="P21" s="128">
        <f t="shared" si="3"/>
        <v>-7.1258907363420443E-2</v>
      </c>
      <c r="Q21" s="4"/>
      <c r="R21" s="4"/>
    </row>
    <row r="22" spans="1:18" ht="17.25" customHeight="1" x14ac:dyDescent="0.2">
      <c r="A22" s="155" t="s">
        <v>91</v>
      </c>
      <c r="B22" s="109" t="s">
        <v>51</v>
      </c>
      <c r="C22" s="110">
        <f>C17-C7</f>
        <v>-26</v>
      </c>
      <c r="D22" s="118">
        <f t="shared" ref="D22:P22" si="4">D17-D7</f>
        <v>-1325</v>
      </c>
      <c r="E22" s="110">
        <f t="shared" si="4"/>
        <v>-14</v>
      </c>
      <c r="F22" s="111">
        <f t="shared" si="4"/>
        <v>-265</v>
      </c>
      <c r="G22" s="118">
        <f t="shared" si="4"/>
        <v>-359</v>
      </c>
      <c r="H22" s="110">
        <f t="shared" si="4"/>
        <v>-3</v>
      </c>
      <c r="I22" s="111">
        <f t="shared" si="4"/>
        <v>-96</v>
      </c>
      <c r="J22" s="118">
        <f t="shared" si="4"/>
        <v>18</v>
      </c>
      <c r="K22" s="110">
        <f t="shared" si="4"/>
        <v>-8</v>
      </c>
      <c r="L22" s="111">
        <f t="shared" si="4"/>
        <v>-361</v>
      </c>
      <c r="M22" s="118">
        <f t="shared" si="4"/>
        <v>-522</v>
      </c>
      <c r="N22" s="110">
        <f t="shared" si="4"/>
        <v>-1</v>
      </c>
      <c r="O22" s="111">
        <f t="shared" si="4"/>
        <v>256</v>
      </c>
      <c r="P22" s="125">
        <f t="shared" si="4"/>
        <v>-462</v>
      </c>
      <c r="Q22" s="4"/>
      <c r="R22" s="4"/>
    </row>
    <row r="23" spans="1:18" ht="17.25" customHeight="1" thickBot="1" x14ac:dyDescent="0.25">
      <c r="A23" s="156"/>
      <c r="B23" s="113" t="s">
        <v>52</v>
      </c>
      <c r="C23" s="114">
        <f>C17/C7-1</f>
        <v>-0.11353711790393017</v>
      </c>
      <c r="D23" s="121">
        <f t="shared" ref="D23:O23" si="5">D17/D7-1</f>
        <v>-0.1681898959126682</v>
      </c>
      <c r="E23" s="114">
        <f t="shared" si="5"/>
        <v>-9.27152317880795E-2</v>
      </c>
      <c r="F23" s="115">
        <f t="shared" si="5"/>
        <v>-5.1079414032382475E-2</v>
      </c>
      <c r="G23" s="121">
        <f t="shared" si="5"/>
        <v>-7.6318027210884321E-2</v>
      </c>
      <c r="H23" s="114">
        <f t="shared" si="5"/>
        <v>-9.6774193548387122E-2</v>
      </c>
      <c r="I23" s="115">
        <f t="shared" si="5"/>
        <v>-8.8888888888888906E-2</v>
      </c>
      <c r="J23" s="121">
        <f t="shared" si="5"/>
        <v>2.2871664548919979E-2</v>
      </c>
      <c r="K23" s="114">
        <f t="shared" si="5"/>
        <v>-0.24242424242424243</v>
      </c>
      <c r="L23" s="115">
        <f t="shared" si="5"/>
        <v>-0.2535112359550562</v>
      </c>
      <c r="M23" s="121">
        <f t="shared" si="5"/>
        <v>-0.3402868318122555</v>
      </c>
      <c r="N23" s="114">
        <f t="shared" si="5"/>
        <v>-7.1428571428571397E-2</v>
      </c>
      <c r="O23" s="115">
        <f t="shared" si="5"/>
        <v>1.2075471698113209</v>
      </c>
      <c r="P23" s="126">
        <f>P17/P7-1</f>
        <v>-0.54161781946072685</v>
      </c>
      <c r="Q23" s="4"/>
      <c r="R23" s="4"/>
    </row>
    <row r="24" spans="1:18" ht="17.25" customHeight="1" x14ac:dyDescent="0.2"/>
    <row r="25" spans="1:18" ht="17.25" customHeight="1" x14ac:dyDescent="0.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8" ht="17.25" customHeight="1" x14ac:dyDescent="0.2"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  <row r="27" spans="1:18" ht="17.25" customHeight="1" x14ac:dyDescent="0.2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8" x14ac:dyDescent="0.2"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8" x14ac:dyDescent="0.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8" x14ac:dyDescent="0.2"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</sheetData>
  <mergeCells count="34">
    <mergeCell ref="O5:O6"/>
    <mergeCell ref="P5:P6"/>
    <mergeCell ref="G5:G6"/>
    <mergeCell ref="H5:H6"/>
    <mergeCell ref="A3:B6"/>
    <mergeCell ref="I5:I6"/>
    <mergeCell ref="J5:J6"/>
    <mergeCell ref="K5:K6"/>
    <mergeCell ref="L5:L6"/>
    <mergeCell ref="C3:C6"/>
    <mergeCell ref="D3:D6"/>
    <mergeCell ref="E3:P3"/>
    <mergeCell ref="E4:G4"/>
    <mergeCell ref="H4:J4"/>
    <mergeCell ref="K4:M4"/>
    <mergeCell ref="N4:P4"/>
    <mergeCell ref="E5:E6"/>
    <mergeCell ref="F5:F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14.5703125" style="132" customWidth="1"/>
    <col min="2" max="2" width="9.5703125" style="132" customWidth="1"/>
    <col min="3" max="3" width="10.140625" style="132" customWidth="1"/>
    <col min="4" max="4" width="8.42578125" style="132" customWidth="1"/>
    <col min="5" max="11" width="9.85546875" style="132" customWidth="1"/>
    <col min="12" max="12" width="11.28515625" style="132" customWidth="1"/>
    <col min="13" max="13" width="7.5703125" style="132" customWidth="1"/>
    <col min="14" max="16384" width="8.85546875" style="132"/>
  </cols>
  <sheetData>
    <row r="1" spans="1:18" s="55" customFormat="1" ht="17.25" customHeight="1" x14ac:dyDescent="0.25">
      <c r="A1" s="55" t="s">
        <v>85</v>
      </c>
      <c r="J1" s="91"/>
      <c r="N1" s="132"/>
      <c r="O1" s="132"/>
      <c r="P1" s="132"/>
      <c r="Q1" s="132"/>
    </row>
    <row r="2" spans="1:18" s="56" customFormat="1" ht="17.25" customHeight="1" thickBot="1" x14ac:dyDescent="0.3">
      <c r="A2" s="81" t="s">
        <v>53</v>
      </c>
      <c r="B2" s="81"/>
      <c r="L2" s="56" t="s">
        <v>0</v>
      </c>
      <c r="N2" s="142"/>
      <c r="O2" s="142"/>
      <c r="P2" s="142"/>
      <c r="Q2" s="142"/>
    </row>
    <row r="3" spans="1:18" s="2" customFormat="1" ht="22.5" customHeight="1" x14ac:dyDescent="0.2">
      <c r="A3" s="160" t="s">
        <v>60</v>
      </c>
      <c r="B3" s="269"/>
      <c r="C3" s="185" t="s">
        <v>65</v>
      </c>
      <c r="D3" s="186"/>
      <c r="E3" s="186"/>
      <c r="F3" s="186"/>
      <c r="G3" s="186"/>
      <c r="H3" s="186"/>
      <c r="I3" s="186"/>
      <c r="J3" s="186"/>
      <c r="K3" s="191"/>
      <c r="L3" s="187"/>
      <c r="N3" s="142"/>
      <c r="O3" s="142"/>
      <c r="P3" s="142"/>
      <c r="Q3" s="142"/>
    </row>
    <row r="4" spans="1:18" s="2" customFormat="1" ht="22.5" customHeight="1" x14ac:dyDescent="0.2">
      <c r="A4" s="199"/>
      <c r="B4" s="270"/>
      <c r="C4" s="180" t="s">
        <v>1</v>
      </c>
      <c r="D4" s="188" t="s">
        <v>2</v>
      </c>
      <c r="E4" s="188"/>
      <c r="F4" s="188"/>
      <c r="G4" s="188"/>
      <c r="H4" s="188"/>
      <c r="I4" s="188"/>
      <c r="J4" s="188"/>
      <c r="K4" s="188"/>
      <c r="L4" s="195"/>
      <c r="N4" s="142"/>
      <c r="O4" s="142"/>
      <c r="P4" s="142"/>
      <c r="Q4" s="142"/>
    </row>
    <row r="5" spans="1:18" s="2" customFormat="1" ht="32.25" customHeight="1" x14ac:dyDescent="0.2">
      <c r="A5" s="199"/>
      <c r="B5" s="270"/>
      <c r="C5" s="273"/>
      <c r="D5" s="162" t="s">
        <v>3</v>
      </c>
      <c r="E5" s="184" t="s">
        <v>4</v>
      </c>
      <c r="F5" s="159"/>
      <c r="G5" s="162" t="s">
        <v>66</v>
      </c>
      <c r="H5" s="162" t="s">
        <v>67</v>
      </c>
      <c r="I5" s="168" t="s">
        <v>68</v>
      </c>
      <c r="J5" s="179"/>
      <c r="K5" s="179"/>
      <c r="L5" s="198"/>
      <c r="N5" s="142"/>
      <c r="O5" s="142"/>
      <c r="P5" s="142"/>
      <c r="Q5" s="142"/>
    </row>
    <row r="6" spans="1:18" s="2" customFormat="1" ht="57" customHeight="1" thickBot="1" x14ac:dyDescent="0.25">
      <c r="A6" s="271"/>
      <c r="B6" s="272"/>
      <c r="C6" s="274"/>
      <c r="D6" s="275"/>
      <c r="E6" s="140" t="s">
        <v>1</v>
      </c>
      <c r="F6" s="140" t="s">
        <v>46</v>
      </c>
      <c r="G6" s="275"/>
      <c r="H6" s="275"/>
      <c r="I6" s="144" t="s">
        <v>1</v>
      </c>
      <c r="J6" s="140" t="s">
        <v>74</v>
      </c>
      <c r="K6" s="140" t="s">
        <v>75</v>
      </c>
      <c r="L6" s="141" t="s">
        <v>92</v>
      </c>
      <c r="N6" s="142"/>
      <c r="O6" s="142"/>
      <c r="P6" s="142"/>
      <c r="Q6" s="142"/>
    </row>
    <row r="7" spans="1:18" ht="17.25" customHeight="1" x14ac:dyDescent="0.25">
      <c r="A7" s="276" t="s">
        <v>5</v>
      </c>
      <c r="B7" s="277"/>
      <c r="C7" s="143">
        <v>5491</v>
      </c>
      <c r="D7" s="88">
        <v>2369</v>
      </c>
      <c r="E7" s="88">
        <v>50</v>
      </c>
      <c r="F7" s="88">
        <v>26</v>
      </c>
      <c r="G7" s="143">
        <v>431</v>
      </c>
      <c r="H7" s="88">
        <v>3624</v>
      </c>
      <c r="I7" s="143">
        <v>1436</v>
      </c>
      <c r="J7" s="143">
        <v>138</v>
      </c>
      <c r="K7" s="88">
        <v>1203</v>
      </c>
      <c r="L7" s="93">
        <v>45</v>
      </c>
      <c r="N7" s="142"/>
      <c r="O7" s="48"/>
      <c r="P7" s="48"/>
      <c r="Q7"/>
      <c r="R7"/>
    </row>
    <row r="8" spans="1:18" ht="17.25" customHeight="1" x14ac:dyDescent="0.25">
      <c r="A8" s="265" t="s">
        <v>6</v>
      </c>
      <c r="B8" s="266"/>
      <c r="C8" s="143">
        <v>5388</v>
      </c>
      <c r="D8" s="88">
        <v>2382</v>
      </c>
      <c r="E8" s="88">
        <v>56</v>
      </c>
      <c r="F8" s="88">
        <v>33</v>
      </c>
      <c r="G8" s="143">
        <v>415</v>
      </c>
      <c r="H8" s="88">
        <v>3445</v>
      </c>
      <c r="I8" s="143">
        <v>1528</v>
      </c>
      <c r="J8" s="143">
        <v>122</v>
      </c>
      <c r="K8" s="88">
        <v>1282</v>
      </c>
      <c r="L8" s="93">
        <v>58</v>
      </c>
      <c r="N8" s="142"/>
      <c r="O8" s="48"/>
      <c r="P8" s="48"/>
      <c r="Q8"/>
      <c r="R8"/>
    </row>
    <row r="9" spans="1:18" ht="17.25" customHeight="1" x14ac:dyDescent="0.25">
      <c r="A9" s="265" t="s">
        <v>7</v>
      </c>
      <c r="B9" s="266"/>
      <c r="C9" s="143">
        <v>5212</v>
      </c>
      <c r="D9" s="88">
        <v>2287</v>
      </c>
      <c r="E9" s="88">
        <v>53</v>
      </c>
      <c r="F9" s="88">
        <v>37</v>
      </c>
      <c r="G9" s="143">
        <v>403</v>
      </c>
      <c r="H9" s="88">
        <v>3274</v>
      </c>
      <c r="I9" s="143">
        <v>1535</v>
      </c>
      <c r="J9" s="143">
        <v>103</v>
      </c>
      <c r="K9" s="88">
        <v>1329</v>
      </c>
      <c r="L9" s="93">
        <v>50</v>
      </c>
      <c r="N9" s="142"/>
      <c r="O9" s="48"/>
      <c r="P9" s="48"/>
      <c r="Q9"/>
      <c r="R9"/>
    </row>
    <row r="10" spans="1:18" ht="17.25" customHeight="1" x14ac:dyDescent="0.25">
      <c r="A10" s="265" t="s">
        <v>8</v>
      </c>
      <c r="B10" s="266"/>
      <c r="C10" s="143">
        <v>5155</v>
      </c>
      <c r="D10" s="88">
        <v>2243</v>
      </c>
      <c r="E10" s="88">
        <v>37</v>
      </c>
      <c r="F10" s="88">
        <v>27</v>
      </c>
      <c r="G10" s="143">
        <v>443</v>
      </c>
      <c r="H10" s="88">
        <v>3215</v>
      </c>
      <c r="I10" s="143">
        <v>1497</v>
      </c>
      <c r="J10" s="143">
        <v>77</v>
      </c>
      <c r="K10" s="88">
        <v>1314</v>
      </c>
      <c r="L10" s="93">
        <v>62</v>
      </c>
      <c r="N10" s="142"/>
      <c r="O10" s="48"/>
      <c r="P10" s="48"/>
      <c r="Q10"/>
      <c r="R10"/>
    </row>
    <row r="11" spans="1:18" ht="17.25" customHeight="1" x14ac:dyDescent="0.25">
      <c r="A11" s="265" t="s">
        <v>9</v>
      </c>
      <c r="B11" s="266"/>
      <c r="C11" s="143">
        <v>4950</v>
      </c>
      <c r="D11" s="88">
        <v>2153</v>
      </c>
      <c r="E11" s="88">
        <v>46</v>
      </c>
      <c r="F11" s="88">
        <v>35</v>
      </c>
      <c r="G11" s="143">
        <v>379</v>
      </c>
      <c r="H11" s="88">
        <v>3001</v>
      </c>
      <c r="I11" s="143">
        <v>1570</v>
      </c>
      <c r="J11" s="143">
        <v>61</v>
      </c>
      <c r="K11" s="88">
        <v>1408</v>
      </c>
      <c r="L11" s="93">
        <v>64</v>
      </c>
      <c r="N11" s="142"/>
      <c r="O11" s="48"/>
      <c r="P11" s="48"/>
      <c r="Q11"/>
      <c r="R11"/>
    </row>
    <row r="12" spans="1:18" ht="17.25" customHeight="1" x14ac:dyDescent="0.25">
      <c r="A12" s="265" t="s">
        <v>10</v>
      </c>
      <c r="B12" s="266"/>
      <c r="C12" s="143">
        <v>4993</v>
      </c>
      <c r="D12" s="88">
        <v>2160</v>
      </c>
      <c r="E12" s="88">
        <v>51</v>
      </c>
      <c r="F12" s="88">
        <v>38</v>
      </c>
      <c r="G12" s="143">
        <v>417</v>
      </c>
      <c r="H12" s="88">
        <v>2999</v>
      </c>
      <c r="I12" s="143">
        <v>1577</v>
      </c>
      <c r="J12" s="143">
        <v>75</v>
      </c>
      <c r="K12" s="88">
        <v>1394</v>
      </c>
      <c r="L12" s="93">
        <v>71</v>
      </c>
      <c r="N12" s="142"/>
      <c r="O12" s="48"/>
      <c r="P12" s="48"/>
      <c r="Q12"/>
      <c r="R12"/>
    </row>
    <row r="13" spans="1:18" ht="17.25" customHeight="1" x14ac:dyDescent="0.25">
      <c r="A13" s="265" t="s">
        <v>11</v>
      </c>
      <c r="B13" s="266"/>
      <c r="C13" s="143">
        <v>5001</v>
      </c>
      <c r="D13" s="88">
        <v>2227</v>
      </c>
      <c r="E13" s="88">
        <v>51</v>
      </c>
      <c r="F13" s="88">
        <v>48</v>
      </c>
      <c r="G13" s="143">
        <v>463</v>
      </c>
      <c r="H13" s="88">
        <v>3116</v>
      </c>
      <c r="I13" s="143">
        <v>1422</v>
      </c>
      <c r="J13" s="143">
        <v>86</v>
      </c>
      <c r="K13" s="88">
        <v>1240</v>
      </c>
      <c r="L13" s="93">
        <v>65</v>
      </c>
      <c r="N13" s="142"/>
      <c r="O13" s="48"/>
      <c r="P13" s="48"/>
      <c r="Q13"/>
      <c r="R13"/>
    </row>
    <row r="14" spans="1:18" ht="17.25" customHeight="1" x14ac:dyDescent="0.25">
      <c r="A14" s="265" t="s">
        <v>12</v>
      </c>
      <c r="B14" s="266"/>
      <c r="C14" s="143">
        <v>5000</v>
      </c>
      <c r="D14" s="88">
        <v>2187</v>
      </c>
      <c r="E14" s="88">
        <v>70</v>
      </c>
      <c r="F14" s="88">
        <v>53</v>
      </c>
      <c r="G14" s="143">
        <v>472</v>
      </c>
      <c r="H14" s="88">
        <v>3168</v>
      </c>
      <c r="I14" s="143">
        <v>1360</v>
      </c>
      <c r="J14" s="143">
        <v>67</v>
      </c>
      <c r="K14" s="88">
        <v>1184</v>
      </c>
      <c r="L14" s="93">
        <v>66</v>
      </c>
      <c r="N14" s="142"/>
      <c r="O14" s="48"/>
      <c r="P14" s="48"/>
      <c r="Q14"/>
      <c r="R14"/>
    </row>
    <row r="15" spans="1:18" ht="17.25" customHeight="1" x14ac:dyDescent="0.25">
      <c r="A15" s="265" t="s">
        <v>47</v>
      </c>
      <c r="B15" s="266"/>
      <c r="C15" s="143">
        <v>4958</v>
      </c>
      <c r="D15" s="88">
        <v>2176</v>
      </c>
      <c r="E15" s="88">
        <v>52</v>
      </c>
      <c r="F15" s="88">
        <v>38</v>
      </c>
      <c r="G15" s="143">
        <v>450</v>
      </c>
      <c r="H15" s="88">
        <v>3258</v>
      </c>
      <c r="I15" s="143">
        <v>1250</v>
      </c>
      <c r="J15" s="143">
        <v>82</v>
      </c>
      <c r="K15" s="88">
        <v>1069</v>
      </c>
      <c r="L15" s="93">
        <v>65</v>
      </c>
      <c r="N15" s="142"/>
      <c r="O15" s="48"/>
      <c r="P15" s="48"/>
      <c r="Q15"/>
      <c r="R15"/>
    </row>
    <row r="16" spans="1:18" s="15" customFormat="1" ht="17.25" customHeight="1" x14ac:dyDescent="0.25">
      <c r="A16" s="265" t="s">
        <v>49</v>
      </c>
      <c r="B16" s="266"/>
      <c r="C16" s="143">
        <v>5007</v>
      </c>
      <c r="D16" s="88">
        <v>2234</v>
      </c>
      <c r="E16" s="88">
        <v>70</v>
      </c>
      <c r="F16" s="88">
        <v>48</v>
      </c>
      <c r="G16" s="143">
        <v>485</v>
      </c>
      <c r="H16" s="88">
        <v>3317</v>
      </c>
      <c r="I16" s="143">
        <v>1205</v>
      </c>
      <c r="J16" s="143">
        <v>61</v>
      </c>
      <c r="K16" s="88">
        <v>1048</v>
      </c>
      <c r="L16" s="93">
        <v>76</v>
      </c>
      <c r="M16" s="20"/>
      <c r="N16" s="142"/>
      <c r="O16" s="48"/>
      <c r="P16" s="48"/>
      <c r="Q16"/>
      <c r="R16"/>
    </row>
    <row r="17" spans="1:18" s="15" customFormat="1" ht="17.25" customHeight="1" thickBot="1" x14ac:dyDescent="0.3">
      <c r="A17" s="267" t="s">
        <v>72</v>
      </c>
      <c r="B17" s="268"/>
      <c r="C17" s="143">
        <v>5150</v>
      </c>
      <c r="D17" s="88">
        <v>2286</v>
      </c>
      <c r="E17" s="88">
        <v>68</v>
      </c>
      <c r="F17" s="88">
        <v>43</v>
      </c>
      <c r="G17" s="143">
        <v>513</v>
      </c>
      <c r="H17" s="88">
        <v>3505</v>
      </c>
      <c r="I17" s="143">
        <v>1132</v>
      </c>
      <c r="J17" s="143">
        <v>83</v>
      </c>
      <c r="K17" s="88">
        <v>960</v>
      </c>
      <c r="L17" s="93">
        <v>62</v>
      </c>
      <c r="M17" s="20"/>
      <c r="N17" s="142"/>
      <c r="O17" s="48"/>
      <c r="P17" s="48"/>
      <c r="Q17"/>
      <c r="R17"/>
    </row>
    <row r="18" spans="1:18" ht="17.25" customHeight="1" x14ac:dyDescent="0.25">
      <c r="A18" s="194" t="s">
        <v>89</v>
      </c>
      <c r="B18" s="101" t="s">
        <v>51</v>
      </c>
      <c r="C18" s="94">
        <f>C17-C16</f>
        <v>143</v>
      </c>
      <c r="D18" s="95">
        <f t="shared" ref="D18:G18" si="0">D17-D16</f>
        <v>52</v>
      </c>
      <c r="E18" s="95">
        <f t="shared" si="0"/>
        <v>-2</v>
      </c>
      <c r="F18" s="116">
        <f t="shared" si="0"/>
        <v>-5</v>
      </c>
      <c r="G18" s="116">
        <f t="shared" si="0"/>
        <v>28</v>
      </c>
      <c r="H18" s="95">
        <f>H17-H16</f>
        <v>188</v>
      </c>
      <c r="I18" s="116">
        <f>I17-I16</f>
        <v>-73</v>
      </c>
      <c r="J18" s="116">
        <f>J17-J16</f>
        <v>22</v>
      </c>
      <c r="K18" s="116">
        <f t="shared" ref="K18" si="1">K17-K16</f>
        <v>-88</v>
      </c>
      <c r="L18" s="96">
        <f>L17-L16</f>
        <v>-14</v>
      </c>
      <c r="O18" s="48"/>
      <c r="P18" s="48"/>
      <c r="Q18"/>
      <c r="R18"/>
    </row>
    <row r="19" spans="1:18" ht="17.25" customHeight="1" x14ac:dyDescent="0.25">
      <c r="A19" s="154"/>
      <c r="B19" s="97" t="s">
        <v>52</v>
      </c>
      <c r="C19" s="98">
        <f>C17/C16-1</f>
        <v>2.8560015977631359E-2</v>
      </c>
      <c r="D19" s="99">
        <f t="shared" ref="D19:L19" si="2">D17/D16-1</f>
        <v>2.3276633840644489E-2</v>
      </c>
      <c r="E19" s="99">
        <f t="shared" si="2"/>
        <v>-2.8571428571428581E-2</v>
      </c>
      <c r="F19" s="119">
        <f t="shared" si="2"/>
        <v>-0.10416666666666663</v>
      </c>
      <c r="G19" s="119">
        <f t="shared" si="2"/>
        <v>5.7731958762886615E-2</v>
      </c>
      <c r="H19" s="99">
        <f t="shared" si="2"/>
        <v>5.6677720832077227E-2</v>
      </c>
      <c r="I19" s="119">
        <f t="shared" si="2"/>
        <v>-6.0580912863070546E-2</v>
      </c>
      <c r="J19" s="119">
        <f t="shared" si="2"/>
        <v>0.36065573770491799</v>
      </c>
      <c r="K19" s="119">
        <f t="shared" si="2"/>
        <v>-8.3969465648854991E-2</v>
      </c>
      <c r="L19" s="100">
        <f t="shared" si="2"/>
        <v>-0.18421052631578949</v>
      </c>
      <c r="O19" s="48"/>
      <c r="P19" s="48"/>
      <c r="Q19"/>
      <c r="R19"/>
    </row>
    <row r="20" spans="1:18" ht="17.25" customHeight="1" x14ac:dyDescent="0.25">
      <c r="A20" s="155" t="s">
        <v>90</v>
      </c>
      <c r="B20" s="101" t="s">
        <v>51</v>
      </c>
      <c r="C20" s="102">
        <f>C17-C12</f>
        <v>157</v>
      </c>
      <c r="D20" s="103">
        <f t="shared" ref="D20:L20" si="3">D17-D12</f>
        <v>126</v>
      </c>
      <c r="E20" s="103">
        <f t="shared" si="3"/>
        <v>17</v>
      </c>
      <c r="F20" s="120">
        <f t="shared" si="3"/>
        <v>5</v>
      </c>
      <c r="G20" s="120">
        <f t="shared" si="3"/>
        <v>96</v>
      </c>
      <c r="H20" s="103">
        <f t="shared" si="3"/>
        <v>506</v>
      </c>
      <c r="I20" s="120">
        <f t="shared" si="3"/>
        <v>-445</v>
      </c>
      <c r="J20" s="120">
        <f t="shared" si="3"/>
        <v>8</v>
      </c>
      <c r="K20" s="120">
        <f t="shared" si="3"/>
        <v>-434</v>
      </c>
      <c r="L20" s="104">
        <f t="shared" si="3"/>
        <v>-9</v>
      </c>
      <c r="O20" s="48"/>
      <c r="P20" s="48"/>
      <c r="Q20"/>
      <c r="R20"/>
    </row>
    <row r="21" spans="1:18" ht="17.25" customHeight="1" x14ac:dyDescent="0.25">
      <c r="A21" s="154"/>
      <c r="B21" s="105" t="s">
        <v>52</v>
      </c>
      <c r="C21" s="106">
        <f>C17/C12-1</f>
        <v>3.1444021630282482E-2</v>
      </c>
      <c r="D21" s="107">
        <f t="shared" ref="D21:L21" si="4">D17/D12-1</f>
        <v>5.8333333333333348E-2</v>
      </c>
      <c r="E21" s="107">
        <f t="shared" si="4"/>
        <v>0.33333333333333326</v>
      </c>
      <c r="F21" s="117">
        <f t="shared" si="4"/>
        <v>0.13157894736842102</v>
      </c>
      <c r="G21" s="117">
        <f t="shared" si="4"/>
        <v>0.2302158273381294</v>
      </c>
      <c r="H21" s="107">
        <f t="shared" si="4"/>
        <v>0.16872290763587872</v>
      </c>
      <c r="I21" s="117">
        <f t="shared" si="4"/>
        <v>-0.28218135700697522</v>
      </c>
      <c r="J21" s="117">
        <f t="shared" si="4"/>
        <v>0.10666666666666669</v>
      </c>
      <c r="K21" s="117">
        <f t="shared" si="4"/>
        <v>-0.31133428981348632</v>
      </c>
      <c r="L21" s="108">
        <f t="shared" si="4"/>
        <v>-0.12676056338028174</v>
      </c>
      <c r="O21" s="48"/>
      <c r="P21" s="48"/>
      <c r="Q21"/>
      <c r="R21"/>
    </row>
    <row r="22" spans="1:18" ht="17.25" customHeight="1" x14ac:dyDescent="0.25">
      <c r="A22" s="155" t="s">
        <v>91</v>
      </c>
      <c r="B22" s="109" t="s">
        <v>51</v>
      </c>
      <c r="C22" s="110">
        <f>C17-C7</f>
        <v>-341</v>
      </c>
      <c r="D22" s="111">
        <f t="shared" ref="D22:L22" si="5">D17-D7</f>
        <v>-83</v>
      </c>
      <c r="E22" s="111">
        <f t="shared" si="5"/>
        <v>18</v>
      </c>
      <c r="F22" s="118">
        <f t="shared" si="5"/>
        <v>17</v>
      </c>
      <c r="G22" s="118">
        <f t="shared" si="5"/>
        <v>82</v>
      </c>
      <c r="H22" s="111">
        <f t="shared" si="5"/>
        <v>-119</v>
      </c>
      <c r="I22" s="118">
        <f t="shared" si="5"/>
        <v>-304</v>
      </c>
      <c r="J22" s="118">
        <f t="shared" si="5"/>
        <v>-55</v>
      </c>
      <c r="K22" s="118">
        <f t="shared" si="5"/>
        <v>-243</v>
      </c>
      <c r="L22" s="112">
        <f t="shared" si="5"/>
        <v>17</v>
      </c>
      <c r="O22" s="48"/>
      <c r="P22" s="48"/>
      <c r="Q22"/>
      <c r="R22"/>
    </row>
    <row r="23" spans="1:18" ht="17.25" customHeight="1" thickBot="1" x14ac:dyDescent="0.3">
      <c r="A23" s="156"/>
      <c r="B23" s="113" t="s">
        <v>52</v>
      </c>
      <c r="C23" s="114">
        <f>C17/C7-1</f>
        <v>-6.2101620834092097E-2</v>
      </c>
      <c r="D23" s="115">
        <f t="shared" ref="D23:L23" si="6">D17/D7-1</f>
        <v>-3.5035880118193363E-2</v>
      </c>
      <c r="E23" s="115">
        <f t="shared" si="6"/>
        <v>0.3600000000000001</v>
      </c>
      <c r="F23" s="121">
        <f t="shared" si="6"/>
        <v>0.65384615384615374</v>
      </c>
      <c r="G23" s="121">
        <f t="shared" si="6"/>
        <v>0.19025522041763332</v>
      </c>
      <c r="H23" s="115">
        <f t="shared" si="6"/>
        <v>-3.2836644591611508E-2</v>
      </c>
      <c r="I23" s="121">
        <f t="shared" si="6"/>
        <v>-0.21169916434540392</v>
      </c>
      <c r="J23" s="121">
        <f t="shared" si="6"/>
        <v>-0.39855072463768115</v>
      </c>
      <c r="K23" s="121">
        <f>K17/K7-1</f>
        <v>-0.20199501246882789</v>
      </c>
      <c r="L23" s="122">
        <f t="shared" si="6"/>
        <v>0.37777777777777777</v>
      </c>
      <c r="O23" s="48"/>
      <c r="P23" s="48"/>
      <c r="Q23"/>
      <c r="R23"/>
    </row>
    <row r="24" spans="1:18" s="64" customFormat="1" ht="17.25" customHeight="1" x14ac:dyDescent="0.25">
      <c r="A24" s="65"/>
      <c r="B24" s="65"/>
      <c r="O24"/>
      <c r="P24"/>
      <c r="Q24"/>
      <c r="R24"/>
    </row>
    <row r="25" spans="1:18" s="64" customFormat="1" ht="17.25" customHeight="1" x14ac:dyDescent="0.2">
      <c r="A25" s="65"/>
      <c r="B25" s="65"/>
    </row>
    <row r="26" spans="1:18" ht="18" customHeight="1" x14ac:dyDescent="0.25">
      <c r="A26" s="65"/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8" ht="15.75" customHeight="1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8" x14ac:dyDescent="0.25"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8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8" x14ac:dyDescent="0.25"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8" x14ac:dyDescent="0.25"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8" ht="15.75" customHeight="1" x14ac:dyDescent="0.25"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ht="18" customHeight="1" x14ac:dyDescent="0.25"/>
    <row r="34" ht="15.75" customHeight="1" x14ac:dyDescent="0.25"/>
  </sheetData>
  <mergeCells count="23">
    <mergeCell ref="A12:B12"/>
    <mergeCell ref="A3:B6"/>
    <mergeCell ref="C3:L3"/>
    <mergeCell ref="C4:C6"/>
    <mergeCell ref="D4:L4"/>
    <mergeCell ref="D5:D6"/>
    <mergeCell ref="E5:F5"/>
    <mergeCell ref="G5:G6"/>
    <mergeCell ref="H5:H6"/>
    <mergeCell ref="I5:L5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OBSAH</vt:lpstr>
      <vt:lpstr>ZNAČKY</vt:lpstr>
      <vt:lpstr>7.1</vt:lpstr>
      <vt:lpstr>7.2</vt:lpstr>
      <vt:lpstr>7.3</vt:lpstr>
      <vt:lpstr>7.4</vt:lpstr>
      <vt:lpstr>7.5</vt:lpstr>
      <vt:lpstr>7.6</vt:lpstr>
      <vt:lpstr>'7.2'!Oblast_tisku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2020-08-21T09:33:24Z</dcterms:modified>
</cp:coreProperties>
</file>