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sparova3676\Desktop\publikace\"/>
    </mc:Choice>
  </mc:AlternateContent>
  <bookViews>
    <workbookView xWindow="15075" yWindow="-240" windowWidth="4125" windowHeight="9180" tabRatio="633"/>
  </bookViews>
  <sheets>
    <sheet name="OBSAH" sheetId="1" r:id="rId1"/>
    <sheet name="ZNAČKY" sheetId="196" r:id="rId2"/>
    <sheet name="5.1" sheetId="44" r:id="rId3"/>
    <sheet name="5.2" sheetId="45" r:id="rId4"/>
    <sheet name="5.3" sheetId="46" r:id="rId5"/>
    <sheet name="5.4" sheetId="274" r:id="rId6"/>
    <sheet name="5.5" sheetId="282" r:id="rId7"/>
    <sheet name="5.6" sheetId="324" r:id="rId8"/>
    <sheet name="5.7" sheetId="275" r:id="rId9"/>
    <sheet name="5.8" sheetId="283" r:id="rId10"/>
    <sheet name="5.9" sheetId="210" r:id="rId11"/>
    <sheet name="5.10" sheetId="209" r:id="rId12"/>
  </sheets>
  <definedNames>
    <definedName name="_xlnm.Print_Area" localSheetId="4">'5.3'!$A$1:$R$28</definedName>
  </definedNames>
  <calcPr calcId="162913"/>
</workbook>
</file>

<file path=xl/calcChain.xml><?xml version="1.0" encoding="utf-8"?>
<calcChain xmlns="http://schemas.openxmlformats.org/spreadsheetml/2006/main">
  <c r="M6" i="324" l="1"/>
  <c r="O16" i="46" l="1"/>
  <c r="P16" i="46"/>
  <c r="Q25" i="46"/>
  <c r="R25" i="46"/>
  <c r="S18" i="210" l="1"/>
  <c r="S17" i="210"/>
  <c r="S8" i="210"/>
  <c r="S7" i="210"/>
  <c r="Q21" i="210"/>
  <c r="Q18" i="210"/>
  <c r="Q17" i="210"/>
  <c r="Q14" i="210"/>
  <c r="Q13" i="210"/>
  <c r="Q12" i="210"/>
  <c r="Q11" i="210"/>
  <c r="Q10" i="210"/>
  <c r="Q9" i="210"/>
  <c r="Q8" i="210"/>
  <c r="Q7" i="210"/>
  <c r="O21" i="210"/>
  <c r="O20" i="210"/>
  <c r="O19" i="210"/>
  <c r="O18" i="210"/>
  <c r="O17" i="210"/>
  <c r="O16" i="210"/>
  <c r="O15" i="210"/>
  <c r="O14" i="210"/>
  <c r="O13" i="210"/>
  <c r="O12" i="210"/>
  <c r="O11" i="210"/>
  <c r="O10" i="210"/>
  <c r="O9" i="210"/>
  <c r="O8" i="210"/>
  <c r="O7" i="210"/>
  <c r="M21" i="210"/>
  <c r="M20" i="210"/>
  <c r="M19" i="210"/>
  <c r="M18" i="210"/>
  <c r="M17" i="210"/>
  <c r="M16" i="210"/>
  <c r="M15" i="210"/>
  <c r="M14" i="210"/>
  <c r="M13" i="210"/>
  <c r="M11" i="210"/>
  <c r="M10" i="210"/>
  <c r="M9" i="210"/>
  <c r="M8" i="210"/>
  <c r="M7" i="210"/>
  <c r="K21" i="210"/>
  <c r="K18" i="210"/>
  <c r="K17" i="210"/>
  <c r="K15" i="210"/>
  <c r="K12" i="210"/>
  <c r="K11" i="210"/>
  <c r="K10" i="210"/>
  <c r="K9" i="210"/>
  <c r="K8" i="210"/>
  <c r="K7" i="210"/>
  <c r="I21" i="210"/>
  <c r="I20" i="210"/>
  <c r="I19" i="210"/>
  <c r="I18" i="210"/>
  <c r="I17" i="210"/>
  <c r="I16" i="210"/>
  <c r="I15" i="210"/>
  <c r="I14" i="210"/>
  <c r="I13" i="210"/>
  <c r="I12" i="210"/>
  <c r="I11" i="210"/>
  <c r="I10" i="210"/>
  <c r="I9" i="210"/>
  <c r="I8" i="210"/>
  <c r="I7" i="210"/>
  <c r="G21" i="210"/>
  <c r="G20" i="210"/>
  <c r="G19" i="210"/>
  <c r="G18" i="210"/>
  <c r="G17" i="210"/>
  <c r="G16" i="210"/>
  <c r="G15" i="210"/>
  <c r="G14" i="210"/>
  <c r="G13" i="210"/>
  <c r="G12" i="210"/>
  <c r="G11" i="210"/>
  <c r="G10" i="210"/>
  <c r="G9" i="210"/>
  <c r="G8" i="210"/>
  <c r="G7" i="210"/>
  <c r="E8" i="210"/>
  <c r="E9" i="210"/>
  <c r="E10" i="210"/>
  <c r="E11" i="210"/>
  <c r="E13" i="210"/>
  <c r="E14" i="210"/>
  <c r="E15" i="210"/>
  <c r="E16" i="210"/>
  <c r="E17" i="210"/>
  <c r="E18" i="210"/>
  <c r="E19" i="210"/>
  <c r="E20" i="210"/>
  <c r="E21" i="210"/>
  <c r="E7" i="210"/>
  <c r="R29" i="324" l="1"/>
  <c r="Q29" i="324"/>
  <c r="P29" i="324"/>
  <c r="O29" i="324"/>
  <c r="N29" i="324"/>
  <c r="M29" i="324"/>
  <c r="R28" i="324"/>
  <c r="Q28" i="324"/>
  <c r="P28" i="324"/>
  <c r="O28" i="324"/>
  <c r="N28" i="324"/>
  <c r="M28" i="324"/>
  <c r="R27" i="324"/>
  <c r="Q27" i="324"/>
  <c r="P27" i="324"/>
  <c r="O27" i="324"/>
  <c r="N27" i="324"/>
  <c r="M27" i="324"/>
  <c r="P26" i="324"/>
  <c r="O26" i="324"/>
  <c r="M26" i="324"/>
  <c r="R25" i="324"/>
  <c r="Q25" i="324"/>
  <c r="P25" i="324"/>
  <c r="O25" i="324"/>
  <c r="N25" i="324"/>
  <c r="M25" i="324"/>
  <c r="R24" i="324"/>
  <c r="Q24" i="324"/>
  <c r="P24" i="324"/>
  <c r="O24" i="324"/>
  <c r="N24" i="324"/>
  <c r="M24" i="324"/>
  <c r="R22" i="324"/>
  <c r="Q22" i="324"/>
  <c r="P22" i="324"/>
  <c r="O22" i="324"/>
  <c r="N22" i="324"/>
  <c r="M22" i="324"/>
  <c r="R21" i="324"/>
  <c r="Q21" i="324"/>
  <c r="P21" i="324"/>
  <c r="O21" i="324"/>
  <c r="N21" i="324"/>
  <c r="M21" i="324"/>
  <c r="R20" i="324"/>
  <c r="Q20" i="324"/>
  <c r="P20" i="324"/>
  <c r="O20" i="324"/>
  <c r="N20" i="324"/>
  <c r="M20" i="324"/>
  <c r="R19" i="324"/>
  <c r="Q19" i="324"/>
  <c r="P19" i="324"/>
  <c r="O19" i="324"/>
  <c r="N19" i="324"/>
  <c r="M19" i="324"/>
  <c r="R18" i="324"/>
  <c r="Q18" i="324"/>
  <c r="P18" i="324"/>
  <c r="O18" i="324"/>
  <c r="N18" i="324"/>
  <c r="M18" i="324"/>
  <c r="N17" i="324"/>
  <c r="M17" i="324"/>
  <c r="R16" i="324"/>
  <c r="Q16" i="324"/>
  <c r="P16" i="324"/>
  <c r="O16" i="324"/>
  <c r="N16" i="324"/>
  <c r="M16" i="324"/>
  <c r="R15" i="324"/>
  <c r="Q15" i="324"/>
  <c r="P15" i="324"/>
  <c r="O15" i="324"/>
  <c r="N15" i="324"/>
  <c r="M15" i="324"/>
  <c r="R14" i="324"/>
  <c r="Q14" i="324"/>
  <c r="P14" i="324"/>
  <c r="O14" i="324"/>
  <c r="N14" i="324"/>
  <c r="M14" i="324"/>
  <c r="R13" i="324"/>
  <c r="Q13" i="324"/>
  <c r="P13" i="324"/>
  <c r="O13" i="324"/>
  <c r="N13" i="324"/>
  <c r="M13" i="324"/>
  <c r="R12" i="324"/>
  <c r="Q12" i="324"/>
  <c r="P12" i="324"/>
  <c r="O12" i="324"/>
  <c r="N12" i="324"/>
  <c r="M12" i="324"/>
  <c r="R10" i="324"/>
  <c r="Q10" i="324"/>
  <c r="P10" i="324"/>
  <c r="O10" i="324"/>
  <c r="M10" i="324"/>
  <c r="R9" i="324"/>
  <c r="Q9" i="324"/>
  <c r="O9" i="324"/>
  <c r="N9" i="324"/>
  <c r="M9" i="324"/>
  <c r="R8" i="324"/>
  <c r="Q8" i="324"/>
  <c r="P8" i="324"/>
  <c r="O8" i="324"/>
  <c r="N8" i="324"/>
  <c r="M8" i="324"/>
  <c r="R7" i="324"/>
  <c r="Q7" i="324"/>
  <c r="P7" i="324"/>
  <c r="O7" i="324"/>
  <c r="N7" i="324"/>
  <c r="M7" i="324"/>
  <c r="R6" i="324"/>
  <c r="Q6" i="324"/>
  <c r="P6" i="324"/>
  <c r="O6" i="324"/>
  <c r="R5" i="324"/>
  <c r="Q5" i="324"/>
  <c r="P5" i="324"/>
  <c r="O5" i="324"/>
  <c r="N5" i="324"/>
  <c r="M5" i="324"/>
  <c r="K18" i="44" l="1"/>
  <c r="K19" i="44"/>
  <c r="K20" i="44"/>
  <c r="K21" i="44"/>
  <c r="K22" i="44"/>
  <c r="K23" i="44"/>
  <c r="R28" i="46" l="1"/>
  <c r="Q28" i="46"/>
  <c r="P28" i="46"/>
  <c r="O28" i="46"/>
  <c r="N28" i="46"/>
  <c r="M28" i="46"/>
  <c r="R27" i="46"/>
  <c r="Q27" i="46"/>
  <c r="P27" i="46"/>
  <c r="O27" i="46"/>
  <c r="N27" i="46"/>
  <c r="M27" i="46"/>
  <c r="R26" i="46"/>
  <c r="Q26" i="46"/>
  <c r="P26" i="46"/>
  <c r="O26" i="46"/>
  <c r="N26" i="46"/>
  <c r="M26" i="46"/>
  <c r="P25" i="46"/>
  <c r="O25" i="46"/>
  <c r="N25" i="46"/>
  <c r="M25" i="46"/>
  <c r="R24" i="46"/>
  <c r="Q24" i="46"/>
  <c r="P24" i="46"/>
  <c r="O24" i="46"/>
  <c r="N24" i="46"/>
  <c r="M24" i="46"/>
  <c r="R23" i="46"/>
  <c r="Q23" i="46"/>
  <c r="P23" i="46"/>
  <c r="O23" i="46"/>
  <c r="N23" i="46"/>
  <c r="M23" i="46"/>
  <c r="R21" i="46"/>
  <c r="Q21" i="46"/>
  <c r="P21" i="46"/>
  <c r="O21" i="46"/>
  <c r="N21" i="46"/>
  <c r="M21" i="46"/>
  <c r="R20" i="46"/>
  <c r="Q20" i="46"/>
  <c r="P20" i="46"/>
  <c r="O20" i="46"/>
  <c r="N20" i="46"/>
  <c r="M20" i="46"/>
  <c r="R19" i="46"/>
  <c r="Q19" i="46"/>
  <c r="P19" i="46"/>
  <c r="O19" i="46"/>
  <c r="N19" i="46"/>
  <c r="M19" i="46"/>
  <c r="R18" i="46"/>
  <c r="Q18" i="46"/>
  <c r="P18" i="46"/>
  <c r="O18" i="46"/>
  <c r="N18" i="46"/>
  <c r="M18" i="46"/>
  <c r="R17" i="46"/>
  <c r="Q17" i="46"/>
  <c r="P17" i="46"/>
  <c r="O17" i="46"/>
  <c r="N17" i="46"/>
  <c r="M17" i="46"/>
  <c r="N16" i="46"/>
  <c r="M16" i="46"/>
  <c r="R15" i="46"/>
  <c r="Q15" i="46"/>
  <c r="P15" i="46"/>
  <c r="O15" i="46"/>
  <c r="N15" i="46"/>
  <c r="M15" i="46"/>
  <c r="R14" i="46"/>
  <c r="Q14" i="46"/>
  <c r="P14" i="46"/>
  <c r="O14" i="46"/>
  <c r="N14" i="46"/>
  <c r="M14" i="46"/>
  <c r="R13" i="46"/>
  <c r="Q13" i="46"/>
  <c r="P13" i="46"/>
  <c r="O13" i="46"/>
  <c r="N13" i="46"/>
  <c r="M13" i="46"/>
  <c r="R12" i="46"/>
  <c r="Q12" i="46"/>
  <c r="P12" i="46"/>
  <c r="O12" i="46"/>
  <c r="N12" i="46"/>
  <c r="M12" i="46"/>
  <c r="R11" i="46"/>
  <c r="Q11" i="46"/>
  <c r="P11" i="46"/>
  <c r="O11" i="46"/>
  <c r="N11" i="46"/>
  <c r="M11" i="46"/>
  <c r="R10" i="46"/>
  <c r="Q10" i="46"/>
  <c r="P10" i="46"/>
  <c r="O10" i="46"/>
  <c r="N10" i="46"/>
  <c r="M10" i="46"/>
  <c r="R9" i="46"/>
  <c r="Q9" i="46"/>
  <c r="P9" i="46"/>
  <c r="O9" i="46"/>
  <c r="N9" i="46"/>
  <c r="M9" i="46"/>
  <c r="R8" i="46"/>
  <c r="Q8" i="46"/>
  <c r="P8" i="46"/>
  <c r="O8" i="46"/>
  <c r="N8" i="46"/>
  <c r="M8" i="46"/>
  <c r="R7" i="46"/>
  <c r="Q7" i="46"/>
  <c r="P7" i="46"/>
  <c r="O7" i="46"/>
  <c r="N7" i="46"/>
  <c r="M7" i="46"/>
  <c r="R6" i="46"/>
  <c r="Q6" i="46"/>
  <c r="P6" i="46"/>
  <c r="O6" i="46"/>
  <c r="N6" i="46"/>
  <c r="M6" i="46"/>
  <c r="R5" i="46"/>
  <c r="Q5" i="46"/>
  <c r="P5" i="46"/>
  <c r="O5" i="46"/>
  <c r="N5" i="46"/>
  <c r="M5" i="46"/>
  <c r="R23" i="44"/>
  <c r="N23" i="44"/>
  <c r="M23" i="44"/>
  <c r="L23" i="44"/>
  <c r="J23" i="44"/>
  <c r="I23" i="44"/>
  <c r="H23" i="44"/>
  <c r="G23" i="44"/>
  <c r="F23" i="44"/>
  <c r="E23" i="44"/>
  <c r="D23" i="44"/>
  <c r="C23" i="44"/>
  <c r="R22" i="44"/>
  <c r="N22" i="44"/>
  <c r="M22" i="44"/>
  <c r="L22" i="44"/>
  <c r="J22" i="44"/>
  <c r="I22" i="44"/>
  <c r="H22" i="44"/>
  <c r="G22" i="44"/>
  <c r="F22" i="44"/>
  <c r="E22" i="44"/>
  <c r="D22" i="44"/>
  <c r="C22" i="44"/>
  <c r="R21" i="44"/>
  <c r="N21" i="44"/>
  <c r="M21" i="44"/>
  <c r="L21" i="44"/>
  <c r="J21" i="44"/>
  <c r="I21" i="44"/>
  <c r="H21" i="44"/>
  <c r="G21" i="44"/>
  <c r="F21" i="44"/>
  <c r="E21" i="44"/>
  <c r="D21" i="44"/>
  <c r="C21" i="44"/>
  <c r="R20" i="44"/>
  <c r="N20" i="44"/>
  <c r="M20" i="44"/>
  <c r="L20" i="44"/>
  <c r="J20" i="44"/>
  <c r="I20" i="44"/>
  <c r="H20" i="44"/>
  <c r="G20" i="44"/>
  <c r="F20" i="44"/>
  <c r="E20" i="44"/>
  <c r="D20" i="44"/>
  <c r="C20" i="44"/>
  <c r="R19" i="44"/>
  <c r="N19" i="44"/>
  <c r="M19" i="44"/>
  <c r="L19" i="44"/>
  <c r="J19" i="44"/>
  <c r="I19" i="44"/>
  <c r="H19" i="44"/>
  <c r="G19" i="44"/>
  <c r="F19" i="44"/>
  <c r="E19" i="44"/>
  <c r="D19" i="44"/>
  <c r="C19" i="44"/>
  <c r="R18" i="44"/>
  <c r="N18" i="44"/>
  <c r="M18" i="44"/>
  <c r="L18" i="44"/>
  <c r="J18" i="44"/>
  <c r="I18" i="44"/>
  <c r="H18" i="44"/>
  <c r="G18" i="44"/>
  <c r="F18" i="44"/>
  <c r="E18" i="44"/>
  <c r="D18" i="44"/>
  <c r="C18" i="44"/>
</calcChain>
</file>

<file path=xl/sharedStrings.xml><?xml version="1.0" encoding="utf-8"?>
<sst xmlns="http://schemas.openxmlformats.org/spreadsheetml/2006/main" count="1014" uniqueCount="215">
  <si>
    <t xml:space="preserve"> </t>
  </si>
  <si>
    <t>celkem</t>
  </si>
  <si>
    <t>z toho</t>
  </si>
  <si>
    <t>cizinci</t>
  </si>
  <si>
    <t>ženy</t>
  </si>
  <si>
    <t>2013/14</t>
  </si>
  <si>
    <t>2014/15</t>
  </si>
  <si>
    <t>2015/16</t>
  </si>
  <si>
    <t>2016/17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</si>
  <si>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</si>
  <si>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</si>
  <si>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</si>
  <si>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</si>
  <si>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</si>
  <si>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</si>
  <si>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</si>
  <si>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</si>
  <si>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</si>
  <si>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</si>
  <si>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</si>
  <si>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</si>
  <si>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</si>
  <si>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</si>
  <si>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ostatní</t>
  </si>
  <si>
    <t>v tom postižení</t>
  </si>
  <si>
    <t>sluchově</t>
  </si>
  <si>
    <t>zrakově</t>
  </si>
  <si>
    <t>vadami řeči</t>
  </si>
  <si>
    <t>tělesně</t>
  </si>
  <si>
    <t>.</t>
  </si>
  <si>
    <t>x</t>
  </si>
  <si>
    <r>
      <t>více vadami</t>
    </r>
    <r>
      <rPr>
        <vertAlign val="superscript"/>
        <sz val="8"/>
        <color theme="1"/>
        <rFont val="Arial"/>
        <family val="2"/>
        <charset val="238"/>
      </rPr>
      <t>2)</t>
    </r>
  </si>
  <si>
    <t>denní vzdělávání</t>
  </si>
  <si>
    <t>Celkem</t>
  </si>
  <si>
    <t>23 strojírenství a strojírenská výroba</t>
  </si>
  <si>
    <t>26 elektrotechnika, telekomunikační a výpočetní technika</t>
  </si>
  <si>
    <t>29 potravinářství a potravinářská chemie</t>
  </si>
  <si>
    <t>33 zpracování dřeva a výroba hudebních nástrojů</t>
  </si>
  <si>
    <t>36 stavebnictví, geodézie a kartografie</t>
  </si>
  <si>
    <t>37 doprava a spoje</t>
  </si>
  <si>
    <t>39 speciální a interdisciplinární obory</t>
  </si>
  <si>
    <t>41 zemědělství a lesnictví</t>
  </si>
  <si>
    <t>53 zdravotnictví</t>
  </si>
  <si>
    <t>65 gastronomie, hotelnictví a turismus</t>
  </si>
  <si>
    <t>66 obchod</t>
  </si>
  <si>
    <t>75 pedagogika, učitelství a sociální péče</t>
  </si>
  <si>
    <t>82 umění a užité umění</t>
  </si>
  <si>
    <t>64 podnikání v oborech, odvětví</t>
  </si>
  <si>
    <t>68 právo, právní a veřejnosprávní činnost</t>
  </si>
  <si>
    <t>72 publicistika, knihovnictví a informatika</t>
  </si>
  <si>
    <t>16 ekologie a ochrana životního prostředí</t>
  </si>
  <si>
    <t>28 technická chemie, chemie silikátů</t>
  </si>
  <si>
    <t>31 textilní výroba a oděvnictví</t>
  </si>
  <si>
    <t>61 filozofie, teologie</t>
  </si>
  <si>
    <t>63 ekonomika a administrativa</t>
  </si>
  <si>
    <t>74 tělesná kultura,tělovýchova,sport</t>
  </si>
  <si>
    <t>91 teorie vojenského umění</t>
  </si>
  <si>
    <t>soukromé</t>
  </si>
  <si>
    <t>2017/18</t>
  </si>
  <si>
    <t>muži</t>
  </si>
  <si>
    <t>počet</t>
  </si>
  <si>
    <r>
      <t>%</t>
    </r>
    <r>
      <rPr>
        <i/>
        <vertAlign val="superscript"/>
        <sz val="8"/>
        <color theme="1"/>
        <rFont val="Arial"/>
        <family val="2"/>
        <charset val="238"/>
      </rPr>
      <t>2)</t>
    </r>
  </si>
  <si>
    <r>
      <t>%</t>
    </r>
    <r>
      <rPr>
        <i/>
        <vertAlign val="superscript"/>
        <sz val="8"/>
        <color theme="1"/>
        <rFont val="Arial"/>
        <family val="2"/>
        <charset val="238"/>
      </rPr>
      <t>4)</t>
    </r>
  </si>
  <si>
    <r>
      <t>%</t>
    </r>
    <r>
      <rPr>
        <i/>
        <vertAlign val="superscript"/>
        <sz val="8"/>
        <color theme="1"/>
        <rFont val="Arial"/>
        <family val="2"/>
        <charset val="238"/>
      </rPr>
      <t>3)</t>
    </r>
  </si>
  <si>
    <t>ostatní evropské státy</t>
  </si>
  <si>
    <t>vývojovými poruchami učení</t>
  </si>
  <si>
    <t>vývojovými poruchami chování</t>
  </si>
  <si>
    <t>denní</t>
  </si>
  <si>
    <t>-</t>
  </si>
  <si>
    <t>2018/19</t>
  </si>
  <si>
    <t>Území</t>
  </si>
  <si>
    <t>abs.</t>
  </si>
  <si>
    <t>v %</t>
  </si>
  <si>
    <t>Školní 
rok</t>
  </si>
  <si>
    <t>Školní rok</t>
  </si>
  <si>
    <t xml:space="preserve">v tom </t>
  </si>
  <si>
    <r>
      <t>Celkem</t>
    </r>
    <r>
      <rPr>
        <vertAlign val="superscript"/>
        <sz val="8"/>
        <color theme="1"/>
        <rFont val="Arial"/>
        <family val="2"/>
        <charset val="238"/>
      </rPr>
      <t>1)</t>
    </r>
  </si>
  <si>
    <t>Skupiny oborů vzdělání 
(KKOV)</t>
  </si>
  <si>
    <t>Absolventi</t>
  </si>
  <si>
    <r>
      <t>Školy</t>
    </r>
    <r>
      <rPr>
        <vertAlign val="superscript"/>
        <sz val="8"/>
        <rFont val="Arial"/>
        <family val="2"/>
        <charset val="238"/>
      </rPr>
      <t>1)</t>
    </r>
  </si>
  <si>
    <r>
      <t>Učitelé</t>
    </r>
    <r>
      <rPr>
        <vertAlign val="superscript"/>
        <sz val="8"/>
        <rFont val="Arial"/>
        <family val="2"/>
        <charset val="238"/>
      </rPr>
      <t>2)</t>
    </r>
  </si>
  <si>
    <t>Studenti</t>
  </si>
  <si>
    <t>Skupiny oborů vzdělání (KKOV)</t>
  </si>
  <si>
    <t>Občané EU</t>
  </si>
  <si>
    <t>Občané ostatních států (mimo země EU)</t>
  </si>
  <si>
    <t>2019/20</t>
  </si>
  <si>
    <t>ostatní formy vzděl.</t>
  </si>
  <si>
    <t>43 veterinářství a veterinární prevence</t>
  </si>
  <si>
    <t>5 Vyšší odborné vzdělávání</t>
  </si>
  <si>
    <t>Nově přijatí
do 1. ročníku</t>
  </si>
  <si>
    <t>MŠMT – Ministerstvo školství, mládeže a tělovýchovy</t>
  </si>
  <si>
    <t>ZNAČKY POUŽITÉ V TABULKÁCH PUBLIKACE</t>
  </si>
  <si>
    <t>ležatá čárka na místě čísla značí, že se jev nevyskytoval</t>
  </si>
  <si>
    <t>tečka na místě čísla značí, že údaj není k dispozici nebo je nespolehlivý</t>
  </si>
  <si>
    <t>ležatý křížek na místě čísla značí, že zápis není možný z logických důvodů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</si>
  <si>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Jedna škola může poskytovat více forem vzdělávání (součet škol podle jednotlivých forem poskytovaného vzdělávání tedy nemusí odpovídat celkovému počtu škol).</t>
    </r>
  </si>
  <si>
    <t>2020/21</t>
  </si>
  <si>
    <r>
      <rPr>
        <i/>
        <vertAlign val="superscript"/>
        <sz val="8"/>
        <color theme="1"/>
        <rFont val="Arial"/>
        <family val="2"/>
        <charset val="238"/>
      </rPr>
      <t>2)</t>
    </r>
    <r>
      <rPr>
        <i/>
        <sz val="8"/>
        <color theme="1"/>
        <rFont val="Arial"/>
        <family val="2"/>
        <charset val="238"/>
      </rPr>
      <t xml:space="preserve"> za postiženého více vadami se považuje student se dvěma nebo více druhy postižení, ze kterých by každé opravňovalo k poskytování podpůrných opatření ve vyšších stupních podpory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</si>
  <si>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studentů vyšších odborných škol v daném kraji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</si>
  <si>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údaje o fyzických osobách (každý student je evidován jen pod jedním státním občanstvím, pokud má student dvojí občanství, upřednostní se české, dále občanství státu EU)</t>
    </r>
  </si>
  <si>
    <r>
      <rPr>
        <i/>
        <vertAlign val="superscript"/>
        <sz val="8"/>
        <color theme="1"/>
        <rFont val="Arial"/>
        <family val="2"/>
        <charset val="238"/>
      </rPr>
      <t>2)</t>
    </r>
    <r>
      <rPr>
        <i/>
        <sz val="8"/>
        <color theme="1"/>
        <rFont val="Arial"/>
        <family val="2"/>
        <charset val="238"/>
      </rPr>
      <t xml:space="preserve"> podíl na celkovém počtu studentů vyšších odborných škol v daném kraji</t>
    </r>
  </si>
  <si>
    <r>
      <rPr>
        <i/>
        <vertAlign val="superscript"/>
        <sz val="8"/>
        <color theme="1"/>
        <rFont val="Arial"/>
        <family val="2"/>
        <charset val="238"/>
      </rPr>
      <t>3)</t>
    </r>
    <r>
      <rPr>
        <i/>
        <sz val="8"/>
        <color theme="1"/>
        <rFont val="Arial"/>
        <family val="2"/>
        <charset val="238"/>
      </rPr>
      <t xml:space="preserve"> podíl na celkovém počtu studentů vyšších odborných škol s cizím státním občanstvím v daném kraji </t>
    </r>
  </si>
  <si>
    <t>ostatní státy světa 
a zatím nezjištěné občanství</t>
  </si>
  <si>
    <r>
      <t>z toho ve speciálních skupinách</t>
    </r>
    <r>
      <rPr>
        <vertAlign val="superscript"/>
        <sz val="8"/>
        <color theme="1"/>
        <rFont val="Arial"/>
        <family val="2"/>
        <charset val="238"/>
      </rPr>
      <t>1)</t>
    </r>
  </si>
  <si>
    <t>občané 
Ukrajiny</t>
  </si>
  <si>
    <t>občané 
Slovenska</t>
  </si>
  <si>
    <t>občané 
Ruska</t>
  </si>
  <si>
    <t>Zdroj dat: Ministerstvo školství, mládeže a tělovýchovy</t>
  </si>
  <si>
    <t>2021/22</t>
  </si>
  <si>
    <t>ve školách soukromých a církevních</t>
  </si>
  <si>
    <t>v denní formě vzděl.</t>
  </si>
  <si>
    <t>ostatní formy vzdělávání</t>
  </si>
  <si>
    <r>
      <rPr>
        <i/>
        <vertAlign val="superscript"/>
        <sz val="8"/>
        <color theme="1"/>
        <rFont val="Arial"/>
        <family val="2"/>
        <charset val="238"/>
      </rPr>
      <t xml:space="preserve">2) </t>
    </r>
    <r>
      <rPr>
        <i/>
        <sz val="8"/>
        <color theme="1"/>
        <rFont val="Arial"/>
        <family val="2"/>
        <charset val="238"/>
      </rPr>
      <t>přepočtení na počet plných úvazků; pro dělení učitelů dle pohlaví a kvalifikace viz tabulky v kapitole 6</t>
    </r>
  </si>
  <si>
    <t>poruchami autistického spektra</t>
  </si>
  <si>
    <t>2022/23</t>
  </si>
  <si>
    <t>–</t>
  </si>
  <si>
    <t>2023/24</t>
  </si>
  <si>
    <t>Meziroční změna
(22/23–23/24)</t>
  </si>
  <si>
    <t>Změna za 5 let 
(18/19–23/24)</t>
  </si>
  <si>
    <t>Změna za 10 let 
(13/14–23/24)</t>
  </si>
  <si>
    <t>občané Kazachstánu</t>
  </si>
  <si>
    <t>dle pohlaví</t>
  </si>
  <si>
    <t>dle formy vzdělávání</t>
  </si>
  <si>
    <t>ženy dle formy vzdělávání</t>
  </si>
  <si>
    <t>Absolventi
za předchozí školní rok</t>
  </si>
  <si>
    <t>2024/25</t>
  </si>
  <si>
    <t>Meziroční změna
(23/24–24/25)</t>
  </si>
  <si>
    <t>Změna za 5 let 
(19/20–24/25)</t>
  </si>
  <si>
    <t>Změna za 10 let 
(14/15–24/25)</t>
  </si>
  <si>
    <t>Změna 
za 10 let 
(14/15–24/25)</t>
  </si>
  <si>
    <t>Změna 
za 5 let 
(19/20–24/25)</t>
  </si>
  <si>
    <r>
      <rPr>
        <b/>
        <sz val="10"/>
        <color theme="1"/>
        <rFont val="Arial"/>
        <family val="2"/>
        <charset val="238"/>
      </rPr>
      <t>Tab. 5.1: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Vyšší odborné školy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školy, studenti, nově přijatí, absolventi, učitelé,</t>
    </r>
    <r>
      <rPr>
        <sz val="10"/>
        <color theme="1"/>
        <rFont val="Arial"/>
        <family val="2"/>
        <charset val="238"/>
      </rPr>
      <t xml:space="preserve"> v časové řadě 2014/15–2024/25</t>
    </r>
  </si>
  <si>
    <r>
      <rPr>
        <b/>
        <sz val="10"/>
        <color theme="1"/>
        <rFont val="Arial"/>
        <family val="2"/>
        <charset val="238"/>
      </rPr>
      <t>Tab. 5.2: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Vyšší odborné školy </t>
    </r>
    <r>
      <rPr>
        <sz val="10"/>
        <color theme="1"/>
        <rFont val="Arial"/>
        <family val="2"/>
        <charset val="238"/>
      </rPr>
      <t xml:space="preserve">v krajském srovnání – </t>
    </r>
    <r>
      <rPr>
        <b/>
        <sz val="10"/>
        <color theme="1"/>
        <rFont val="Arial"/>
        <family val="2"/>
        <charset val="238"/>
      </rPr>
      <t xml:space="preserve">školy, studenti, nově přijatí, absolventi, učitelé, </t>
    </r>
    <r>
      <rPr>
        <sz val="10"/>
        <color theme="1"/>
        <rFont val="Arial"/>
        <family val="2"/>
        <charset val="238"/>
      </rPr>
      <t>ve školním roce 2024/25</t>
    </r>
  </si>
  <si>
    <t>Český statistický úřad: Školy a školská zařízení za školní rok 2024/2025</t>
  </si>
  <si>
    <t>Tab. 5.1</t>
  </si>
  <si>
    <t>Tab. 5.2</t>
  </si>
  <si>
    <t>Tab. 5.3</t>
  </si>
  <si>
    <t>Tab. 5.4</t>
  </si>
  <si>
    <t>Tab. 5.5</t>
  </si>
  <si>
    <t>Tab. 5.6</t>
  </si>
  <si>
    <t>Tab. 5.7</t>
  </si>
  <si>
    <t>Tab. 5.8</t>
  </si>
  <si>
    <t>Tab. 5.9</t>
  </si>
  <si>
    <r>
      <t xml:space="preserve"> Vyšší odborné  školy – </t>
    </r>
    <r>
      <rPr>
        <b/>
        <sz val="10"/>
        <color theme="1"/>
        <rFont val="Arial"/>
        <family val="2"/>
        <charset val="238"/>
      </rPr>
      <t>školy, studenti, nově přijatí, absolventi, učitelé</t>
    </r>
    <r>
      <rPr>
        <sz val="10"/>
        <color theme="1"/>
        <rFont val="Arial"/>
        <family val="2"/>
        <charset val="238"/>
      </rPr>
      <t>, v časové řadě 2014/15–2024/25</t>
    </r>
  </si>
  <si>
    <r>
      <t xml:space="preserve"> Vyšší odborné školy v krajském srovnání –</t>
    </r>
    <r>
      <rPr>
        <b/>
        <sz val="10"/>
        <rFont val="Arial"/>
        <family val="2"/>
        <charset val="238"/>
      </rPr>
      <t xml:space="preserve"> školy, studenti, nově přijatí, absolventi, učitelé</t>
    </r>
    <r>
      <rPr>
        <sz val="10"/>
        <rFont val="Arial"/>
        <family val="2"/>
        <charset val="238"/>
      </rPr>
      <t>, ve školním roce 2024/25</t>
    </r>
  </si>
  <si>
    <r>
      <t xml:space="preserve"> Vyšší odborné školy – </t>
    </r>
    <r>
      <rPr>
        <b/>
        <sz val="10"/>
        <rFont val="Arial"/>
        <family val="2"/>
        <charset val="238"/>
      </rPr>
      <t xml:space="preserve">studenti podle skupin oborů </t>
    </r>
    <r>
      <rPr>
        <sz val="10"/>
        <rFont val="Arial"/>
        <family val="2"/>
        <charset val="238"/>
      </rPr>
      <t>vzdělávání, v časové řadě 2014/15–2024/25</t>
    </r>
  </si>
  <si>
    <r>
      <t xml:space="preserve"> Vyšší odborné školy v krajském srovnání – </t>
    </r>
    <r>
      <rPr>
        <b/>
        <sz val="10"/>
        <rFont val="Arial"/>
        <family val="2"/>
        <charset val="238"/>
      </rPr>
      <t>studenti</t>
    </r>
    <r>
      <rPr>
        <sz val="10"/>
        <rFont val="Arial"/>
        <family val="2"/>
        <charset val="238"/>
      </rPr>
      <t xml:space="preserve"> s jiným než českým </t>
    </r>
    <r>
      <rPr>
        <b/>
        <sz val="10"/>
        <rFont val="Arial"/>
        <family val="2"/>
        <charset val="238"/>
      </rPr>
      <t>státním občanstvím</t>
    </r>
    <r>
      <rPr>
        <sz val="10"/>
        <rFont val="Arial"/>
        <family val="2"/>
        <charset val="238"/>
      </rPr>
      <t>, ve školním roce 2024/25</t>
    </r>
  </si>
  <si>
    <r>
      <t xml:space="preserve"> Vyšší odborné školy v krajském srovnání – </t>
    </r>
    <r>
      <rPr>
        <b/>
        <sz val="10"/>
        <color theme="1"/>
        <rFont val="Arial"/>
        <family val="2"/>
        <charset val="238"/>
      </rPr>
      <t>studenti se zdravotním postižením</t>
    </r>
    <r>
      <rPr>
        <sz val="10"/>
        <color theme="1"/>
        <rFont val="Arial"/>
        <family val="2"/>
        <charset val="238"/>
      </rPr>
      <t xml:space="preserve"> podle druhu postižení, ve školním roce 2024/25</t>
    </r>
  </si>
  <si>
    <r>
      <t xml:space="preserve"> Vyšší odborné školy – </t>
    </r>
    <r>
      <rPr>
        <b/>
        <sz val="10"/>
        <rFont val="Arial"/>
        <family val="2"/>
        <charset val="238"/>
      </rPr>
      <t xml:space="preserve">absolventi podle skupin oborů </t>
    </r>
    <r>
      <rPr>
        <sz val="10"/>
        <rFont val="Arial"/>
        <family val="2"/>
        <charset val="238"/>
      </rPr>
      <t>vzdělávání, v časové řadě 2013/14–2023/24</t>
    </r>
  </si>
  <si>
    <r>
      <t>Tab. 5.10: Vyšší odborné školy v krajském srovnání – studenti se zdravotním postižením podle druhu postižení</t>
    </r>
    <r>
      <rPr>
        <sz val="10"/>
        <color theme="1"/>
        <rFont val="Arial"/>
        <family val="2"/>
        <charset val="238"/>
      </rPr>
      <t>, ve školním roce 2024/25</t>
    </r>
  </si>
  <si>
    <r>
      <t>Tab. 5.9: Vyšší odborné školy v krajském srovnání – studenti s jiným než českým státním občanstvím,</t>
    </r>
    <r>
      <rPr>
        <sz val="10"/>
        <color theme="1"/>
        <rFont val="Arial"/>
        <family val="2"/>
        <charset val="238"/>
      </rPr>
      <t xml:space="preserve"> ve školním roce 2024/25</t>
    </r>
  </si>
  <si>
    <t>Tab. 5.10</t>
  </si>
  <si>
    <t>Česko</t>
  </si>
  <si>
    <t>Zpět na obsah</t>
  </si>
  <si>
    <t xml:space="preserve">Upozornění: odlišné období (školní rok) z důvodu dostupnosti dat o absolventech </t>
  </si>
  <si>
    <r>
      <rPr>
        <b/>
        <sz val="10"/>
        <color theme="1"/>
        <rFont val="Arial"/>
        <family val="2"/>
        <charset val="238"/>
      </rPr>
      <t>Tab. 5.6: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Vyšší odborné školy</t>
    </r>
    <r>
      <rPr>
        <sz val="10"/>
        <color theme="1"/>
        <rFont val="Arial"/>
        <family val="2"/>
        <charset val="238"/>
      </rPr>
      <t xml:space="preserve"> – </t>
    </r>
    <r>
      <rPr>
        <b/>
        <sz val="10"/>
        <color theme="1"/>
        <rFont val="Arial"/>
        <family val="2"/>
        <charset val="238"/>
      </rPr>
      <t xml:space="preserve">absolventi </t>
    </r>
    <r>
      <rPr>
        <sz val="10"/>
        <color theme="1"/>
        <rFont val="Arial"/>
        <family val="2"/>
        <charset val="238"/>
      </rPr>
      <t>podle skupin oborů vzdělání, v časové řadě 2013/14–2023/24</t>
    </r>
  </si>
  <si>
    <r>
      <rPr>
        <b/>
        <sz val="10"/>
        <color theme="1"/>
        <rFont val="Arial"/>
        <family val="2"/>
        <charset val="238"/>
      </rPr>
      <t>Tab. 5.3: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Vyšší odborné školy</t>
    </r>
    <r>
      <rPr>
        <sz val="10"/>
        <color theme="1"/>
        <rFont val="Arial"/>
        <family val="2"/>
        <charset val="238"/>
      </rPr>
      <t xml:space="preserve"> – </t>
    </r>
    <r>
      <rPr>
        <b/>
        <sz val="10"/>
        <color theme="1"/>
        <rFont val="Arial"/>
        <family val="2"/>
        <charset val="238"/>
      </rPr>
      <t xml:space="preserve">studenti </t>
    </r>
    <r>
      <rPr>
        <sz val="10"/>
        <color theme="1"/>
        <rFont val="Arial"/>
        <family val="2"/>
        <charset val="238"/>
      </rPr>
      <t>podle skupin oborů vzdělání, v časové řadě 2014/15–2024/25</t>
    </r>
  </si>
  <si>
    <r>
      <rPr>
        <i/>
        <vertAlign val="superscript"/>
        <sz val="8"/>
        <color theme="1"/>
        <rFont val="Arial"/>
        <family val="2"/>
        <charset val="238"/>
      </rPr>
      <t>1)</t>
    </r>
    <r>
      <rPr>
        <i/>
        <sz val="8"/>
        <color theme="1"/>
        <rFont val="Arial"/>
        <family val="2"/>
        <charset val="238"/>
      </rPr>
      <t xml:space="preserve"> studijní skupiny určené pro studenty se speciálními vzdělávacími potřebami na běžných školách i na školách samostatně zřízených pro studenty se speciálními vzdělávacími potřebami</t>
    </r>
  </si>
  <si>
    <r>
      <rPr>
        <i/>
        <vertAlign val="superscript"/>
        <sz val="8"/>
        <color theme="1"/>
        <rFont val="Arial"/>
        <family val="2"/>
        <charset val="238"/>
      </rPr>
      <t>4)</t>
    </r>
    <r>
      <rPr>
        <i/>
        <sz val="8"/>
        <color theme="1"/>
        <rFont val="Arial"/>
        <family val="2"/>
        <charset val="238"/>
      </rPr>
      <t xml:space="preserve"> podíl studentů ve speciálních skupinách či s daným postižením na celkovém počtu studentů vyšších odborných škol se zdravotním postižením v daném kraji </t>
    </r>
  </si>
  <si>
    <t>1601N Ekologie a ochrana prostředí</t>
  </si>
  <si>
    <t>2341N Strojírenství</t>
  </si>
  <si>
    <t>2345N Servis a opravy strojů a zařízení</t>
  </si>
  <si>
    <t>2641N Elektrotechnika</t>
  </si>
  <si>
    <t>2647N Výpočetní technika</t>
  </si>
  <si>
    <t>2832N Chemie silikátů</t>
  </si>
  <si>
    <t>2941N Potravinářství</t>
  </si>
  <si>
    <t>3331N Zpracování dřeva</t>
  </si>
  <si>
    <t>3641N Pozemní stavitelství</t>
  </si>
  <si>
    <t>3741N Provoz, organizace a ekonomika dopravy</t>
  </si>
  <si>
    <t>3742N Provoz, organizace a ekonomika pošt</t>
  </si>
  <si>
    <t>3908N Požární ochrana a průmyslová bezpečnost</t>
  </si>
  <si>
    <t>3941N Technický interdisciplinární</t>
  </si>
  <si>
    <t>3943N Oční optika</t>
  </si>
  <si>
    <t>4131N Zemědělství</t>
  </si>
  <si>
    <t>4132N Lesnictví</t>
  </si>
  <si>
    <t>4144N Zahradnictví</t>
  </si>
  <si>
    <t>4331N Veterinářství</t>
  </si>
  <si>
    <t>5341N Ošetřovatelství</t>
  </si>
  <si>
    <t>5343N Laborant ve zdravotnictví</t>
  </si>
  <si>
    <t>5344N Technik ve zdravotnictví</t>
  </si>
  <si>
    <t>6141N Teologie</t>
  </si>
  <si>
    <t>6341N Ekonomika a podnikání</t>
  </si>
  <si>
    <t>6342N Administrativa</t>
  </si>
  <si>
    <t>6343N Finančnictví a bankovnictví</t>
  </si>
  <si>
    <t>6431N Management</t>
  </si>
  <si>
    <t>6542N Hotelnictví a turismus</t>
  </si>
  <si>
    <t>6543N Cestovní ruch</t>
  </si>
  <si>
    <t>6841N Obecně právní činnost</t>
  </si>
  <si>
    <t>6842N Bezpečnostně právní činnost</t>
  </si>
  <si>
    <t>6843N Veřejnosprávní činnost</t>
  </si>
  <si>
    <t>7241N Informační služby, knihovnictví</t>
  </si>
  <si>
    <t>7242N Publicistika</t>
  </si>
  <si>
    <t>7441N Tělesná kultura</t>
  </si>
  <si>
    <t>7531N Předškolní a mimoškolní pedagogika</t>
  </si>
  <si>
    <t>7532N Sociální práce a sociální pedagogika</t>
  </si>
  <si>
    <t>7533N Pedagogické asistentství</t>
  </si>
  <si>
    <t>8241N Výtvarná a uměleckořemeslná tvorba</t>
  </si>
  <si>
    <t>8242N Konzervátorství a restaurátorství</t>
  </si>
  <si>
    <t>8243N Audiovizuální tvorba a výroba</t>
  </si>
  <si>
    <t>8244N Hudba</t>
  </si>
  <si>
    <t>8247N Dramatické umění</t>
  </si>
  <si>
    <t>9111N Ochrana vojsk a obyvatel</t>
  </si>
  <si>
    <t>Obory vzdělání 
(KKOV)</t>
  </si>
  <si>
    <t>Zdroj: zpracováno z dat MŠMT</t>
  </si>
  <si>
    <t>s denní formou vzdělávání</t>
  </si>
  <si>
    <t>do denní formy vzděl.</t>
  </si>
  <si>
    <t>denní formy vzděl.</t>
  </si>
  <si>
    <r>
      <rPr>
        <b/>
        <sz val="10"/>
        <color theme="1"/>
        <rFont val="Arial"/>
        <family val="2"/>
        <charset val="238"/>
      </rPr>
      <t>Tab. 5.8: Vyšší odborné školy</t>
    </r>
    <r>
      <rPr>
        <sz val="10"/>
        <color theme="1"/>
        <rFont val="Arial"/>
        <family val="2"/>
        <charset val="238"/>
      </rPr>
      <t xml:space="preserve"> –</t>
    </r>
    <r>
      <rPr>
        <b/>
        <sz val="10"/>
        <color theme="1"/>
        <rFont val="Arial"/>
        <family val="2"/>
        <charset val="238"/>
      </rPr>
      <t xml:space="preserve"> absolventi podle oborů vzdělání, formy vzdělávání a pohlaví, </t>
    </r>
    <r>
      <rPr>
        <sz val="10"/>
        <color theme="1"/>
        <rFont val="Arial"/>
        <family val="2"/>
        <charset val="238"/>
      </rPr>
      <t>2023/24</t>
    </r>
  </si>
  <si>
    <r>
      <rPr>
        <b/>
        <sz val="10"/>
        <color theme="1"/>
        <rFont val="Arial"/>
        <family val="2"/>
        <charset val="238"/>
      </rPr>
      <t>Tab. 5.7: Vyšší odborné školy</t>
    </r>
    <r>
      <rPr>
        <sz val="10"/>
        <color theme="1"/>
        <rFont val="Arial"/>
        <family val="2"/>
        <charset val="238"/>
      </rPr>
      <t xml:space="preserve"> –</t>
    </r>
    <r>
      <rPr>
        <b/>
        <sz val="10"/>
        <color theme="1"/>
        <rFont val="Arial"/>
        <family val="2"/>
        <charset val="238"/>
      </rPr>
      <t xml:space="preserve"> absolventi podle skupin oborů vzdělání, formy vzdělávání a pohlaví, </t>
    </r>
    <r>
      <rPr>
        <sz val="10"/>
        <color theme="1"/>
        <rFont val="Arial"/>
        <family val="2"/>
        <charset val="238"/>
      </rPr>
      <t>2023/24</t>
    </r>
  </si>
  <si>
    <r>
      <rPr>
        <b/>
        <sz val="10"/>
        <color theme="1"/>
        <rFont val="Arial"/>
        <family val="2"/>
        <charset val="238"/>
      </rPr>
      <t>Tab. 5.5: Vyšší odborné školy</t>
    </r>
    <r>
      <rPr>
        <sz val="10"/>
        <color theme="1"/>
        <rFont val="Arial"/>
        <family val="2"/>
        <charset val="238"/>
      </rPr>
      <t xml:space="preserve"> –</t>
    </r>
    <r>
      <rPr>
        <b/>
        <sz val="10"/>
        <color theme="1"/>
        <rFont val="Arial"/>
        <family val="2"/>
        <charset val="238"/>
      </rPr>
      <t xml:space="preserve"> studenti podle oborů vzdělání, formy vzdělávání a pohlaví, </t>
    </r>
    <r>
      <rPr>
        <sz val="10"/>
        <color theme="1"/>
        <rFont val="Arial"/>
        <family val="2"/>
        <charset val="238"/>
      </rPr>
      <t>2024/25</t>
    </r>
  </si>
  <si>
    <r>
      <rPr>
        <b/>
        <sz val="10"/>
        <color theme="1"/>
        <rFont val="Arial"/>
        <family val="2"/>
        <charset val="238"/>
      </rPr>
      <t>Tab. 5.4: Vyšší odborné školy</t>
    </r>
    <r>
      <rPr>
        <sz val="10"/>
        <color theme="1"/>
        <rFont val="Arial"/>
        <family val="2"/>
        <charset val="238"/>
      </rPr>
      <t xml:space="preserve"> –</t>
    </r>
    <r>
      <rPr>
        <b/>
        <sz val="10"/>
        <color theme="1"/>
        <rFont val="Arial"/>
        <family val="2"/>
        <charset val="238"/>
      </rPr>
      <t xml:space="preserve"> studenti podle skupin oborů vzdělání, formy vzdělávání a pohlaví, </t>
    </r>
    <r>
      <rPr>
        <sz val="10"/>
        <color theme="1"/>
        <rFont val="Arial"/>
        <family val="2"/>
        <charset val="238"/>
      </rPr>
      <t>2024/25</t>
    </r>
  </si>
  <si>
    <r>
      <t xml:space="preserve"> Vyšší odborné školy – </t>
    </r>
    <r>
      <rPr>
        <b/>
        <sz val="10"/>
        <rFont val="Arial"/>
        <family val="2"/>
        <charset val="238"/>
      </rPr>
      <t>studenti podle skupin oborů</t>
    </r>
    <r>
      <rPr>
        <sz val="10"/>
        <rFont val="Arial"/>
        <family val="2"/>
        <charset val="238"/>
      </rPr>
      <t xml:space="preserve"> vzdělávání, formy vzdělávání a </t>
    </r>
    <r>
      <rPr>
        <b/>
        <sz val="10"/>
        <rFont val="Arial"/>
        <family val="2"/>
        <charset val="238"/>
      </rPr>
      <t>pohlaví</t>
    </r>
    <r>
      <rPr>
        <sz val="10"/>
        <rFont val="Arial"/>
        <family val="2"/>
        <charset val="238"/>
      </rPr>
      <t>, 2024/25</t>
    </r>
  </si>
  <si>
    <r>
      <t xml:space="preserve"> Vyšší odborné školy – </t>
    </r>
    <r>
      <rPr>
        <b/>
        <sz val="10"/>
        <rFont val="Arial"/>
        <family val="2"/>
        <charset val="238"/>
      </rPr>
      <t>studenti podle oborů</t>
    </r>
    <r>
      <rPr>
        <sz val="10"/>
        <rFont val="Arial"/>
        <family val="2"/>
        <charset val="238"/>
      </rPr>
      <t xml:space="preserve"> vzdělávání, formy vzdělávání a </t>
    </r>
    <r>
      <rPr>
        <b/>
        <sz val="10"/>
        <rFont val="Arial"/>
        <family val="2"/>
        <charset val="238"/>
      </rPr>
      <t>pohlaví</t>
    </r>
    <r>
      <rPr>
        <sz val="10"/>
        <rFont val="Arial"/>
        <family val="2"/>
        <charset val="238"/>
      </rPr>
      <t>, 2023/25</t>
    </r>
  </si>
  <si>
    <r>
      <t xml:space="preserve"> Vyšší odborné školy – a</t>
    </r>
    <r>
      <rPr>
        <b/>
        <sz val="10"/>
        <rFont val="Arial"/>
        <family val="2"/>
        <charset val="238"/>
      </rPr>
      <t>bsolventi podle skupin oborů</t>
    </r>
    <r>
      <rPr>
        <sz val="10"/>
        <rFont val="Arial"/>
        <family val="2"/>
        <charset val="238"/>
      </rPr>
      <t xml:space="preserve"> vzdělávání, formy vzdělávání a </t>
    </r>
    <r>
      <rPr>
        <b/>
        <sz val="10"/>
        <rFont val="Arial"/>
        <family val="2"/>
        <charset val="238"/>
      </rPr>
      <t>pohlaví</t>
    </r>
    <r>
      <rPr>
        <sz val="10"/>
        <rFont val="Arial"/>
        <family val="2"/>
        <charset val="238"/>
      </rPr>
      <t>, 2023/24</t>
    </r>
  </si>
  <si>
    <r>
      <t xml:space="preserve"> Vyšší odborné školy – </t>
    </r>
    <r>
      <rPr>
        <b/>
        <sz val="10"/>
        <rFont val="Arial"/>
        <family val="2"/>
        <charset val="238"/>
      </rPr>
      <t>absolventi podle oborů</t>
    </r>
    <r>
      <rPr>
        <sz val="10"/>
        <rFont val="Arial"/>
        <family val="2"/>
        <charset val="238"/>
      </rPr>
      <t xml:space="preserve"> vzdělávání, formy vzdělávání a</t>
    </r>
    <r>
      <rPr>
        <b/>
        <sz val="10"/>
        <rFont val="Arial"/>
        <family val="2"/>
        <charset val="238"/>
      </rPr>
      <t xml:space="preserve"> pohlaví</t>
    </r>
    <r>
      <rPr>
        <sz val="10"/>
        <rFont val="Arial"/>
        <family val="2"/>
        <charset val="238"/>
      </rPr>
      <t>, 2023/24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</si>
</sst>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5" formatCode="#,##0\ &quot;Kč&quot;;\-#,##0\ &quot;Kč&quot;"/>
    <numFmt numFmtId="7" formatCode="#,##0.00\ &quot;Kč&quot;;\-#,##0.00\ &quot;Kč&quot;"/>
    <numFmt numFmtId="164" formatCode="_-* #,##0.00\ _K_č_-;\-* #,##0.00\ _K_č_-;_-* &quot;-&quot;??\ _K_č_-;_-@_-"/>
    <numFmt numFmtId="165" formatCode="#,##0_ ;\-#,##0\ "/>
    <numFmt numFmtId="166" formatCode="#,##0.0_ ;\-#,##0.0\ "/>
    <numFmt numFmtId="167" formatCode="0.0"/>
    <numFmt numFmtId="168" formatCode="0.0%"/>
    <numFmt numFmtId="169" formatCode="&quot;Kč&quot;#,##0_);\(&quot;Kč&quot;#,##0\)"/>
    <numFmt numFmtId="170" formatCode="_(* #,##0.00_);_(* \(#,##0.00\);_(* &quot;-&quot;??_);_(@_)"/>
    <numFmt numFmtId="171" formatCode="&quot;Kč&quot;#,##0.00_);\(&quot;Kč&quot;#,##0.00\)"/>
    <numFmt numFmtId="172" formatCode="#,##0_ ;\-#,##0\ ;\–\ "/>
    <numFmt numFmtId="174" formatCode="#,##0;\-#,##0;&quot;–&quot;"/>
    <numFmt numFmtId="175" formatCode="_____________´@"/>
    <numFmt numFmtId="176" formatCode="#,##0&quot;  &quot;;\-#,##0&quot;  &quot;;\–&quot;  &quot;"/>
    <numFmt numFmtId="177" formatCode="#,##0.0%&quot;  &quot;;\-#,##0.0%&quot;  &quot;;\–&quot;  &quot;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i/>
      <vertAlign val="superscript"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9"/>
      <color theme="1"/>
      <name val="Tahoma"/>
      <family val="2"/>
      <charset val="238"/>
    </font>
    <font>
      <i/>
      <vertAlign val="superscript"/>
      <sz val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b/>
      <sz val="10"/>
      <name val="Arial"/>
      <family val="2"/>
      <charset val="238"/>
    </font>
    <font>
      <u/>
      <sz val="11"/>
      <color theme="10"/>
      <name val="Calibri"/>
      <family val="2"/>
      <charset val="238"/>
    </font>
    <font>
      <sz val="10"/>
      <name val="Arial Narrow"/>
      <family val="2"/>
      <charset val="238"/>
    </font>
    <font>
      <b/>
      <i/>
      <sz val="8"/>
      <color theme="1"/>
      <name val="Arial"/>
      <family val="2"/>
      <charset val="238"/>
    </font>
    <font>
      <u/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10"/>
      <name val="MS Sans Serif"/>
      <family val="2"/>
      <charset val="238"/>
    </font>
    <font>
      <sz val="10"/>
      <name val="Arial Narrow"/>
      <family val="2"/>
      <charset val="238"/>
    </font>
    <font>
      <b/>
      <sz val="11"/>
      <color rgb="FFCC9610"/>
      <name val="Arial"/>
      <family val="2"/>
      <charset val="238"/>
    </font>
    <font>
      <b/>
      <sz val="12"/>
      <color rgb="FF98700C"/>
      <name val="Arial"/>
      <family val="2"/>
      <charset val="238"/>
    </font>
    <font>
      <b/>
      <sz val="11"/>
      <color rgb="FF98700C"/>
      <name val="Arial"/>
      <family val="2"/>
      <charset val="238"/>
    </font>
    <font>
      <u/>
      <sz val="9"/>
      <color theme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CEFD0"/>
        <bgColor indexed="64"/>
      </patternFill>
    </fill>
  </fills>
  <borders count="100">
    <border>
      <left/>
      <right/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/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auto="1"/>
      </right>
      <top/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125">
    <xf numFmtId="0" fontId="0" fillId="0" borderId="0"/>
    <xf numFmtId="3" fontId="5" fillId="0" borderId="0"/>
    <xf numFmtId="0" fontId="5" fillId="0" borderId="0" applyBorder="0" applyProtection="0"/>
    <xf numFmtId="10" fontId="5" fillId="2" borderId="0" applyFont="0" applyFill="0" applyBorder="0" applyAlignment="0" applyProtection="0"/>
    <xf numFmtId="0" fontId="5" fillId="2" borderId="22" applyNumberFormat="0" applyFont="0" applyBorder="0" applyAlignment="0" applyProtection="0"/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2" borderId="0" applyFont="0" applyFill="0" applyBorder="0" applyAlignment="0" applyProtection="0"/>
    <xf numFmtId="4" fontId="5" fillId="2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2" borderId="0" applyFont="0" applyFill="0" applyBorder="0" applyAlignment="0" applyProtection="0"/>
    <xf numFmtId="2" fontId="5" fillId="0" borderId="0" applyFont="0" applyFill="0" applyBorder="0" applyAlignment="0" applyProtection="0"/>
    <xf numFmtId="0" fontId="13" fillId="0" borderId="0" applyNumberFormat="0" applyFont="0" applyFill="0" applyAlignment="0" applyProtection="0"/>
    <xf numFmtId="0" fontId="14" fillId="0" borderId="0" applyNumberFormat="0" applyFont="0" applyFill="0" applyAlignment="0" applyProtection="0"/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0" fontId="5" fillId="0" borderId="0" applyBorder="0" applyProtection="0">
      <alignment vertical="top"/>
    </xf>
    <xf numFmtId="0" fontId="15" fillId="0" borderId="0"/>
    <xf numFmtId="3" fontId="5" fillId="0" borderId="0" applyBorder="0" applyProtection="0">
      <alignment wrapText="1"/>
    </xf>
    <xf numFmtId="3" fontId="5" fillId="0" borderId="0" applyBorder="0" applyProtection="0">
      <alignment wrapText="1"/>
    </xf>
    <xf numFmtId="3" fontId="5" fillId="0" borderId="0" applyBorder="0" applyProtection="0">
      <alignment wrapText="1"/>
    </xf>
    <xf numFmtId="0" fontId="5" fillId="0" borderId="0">
      <alignment vertical="top"/>
    </xf>
    <xf numFmtId="0" fontId="5" fillId="0" borderId="0" applyBorder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 applyBorder="0" applyProtection="0"/>
    <xf numFmtId="0" fontId="5" fillId="0" borderId="0" applyBorder="0" applyProtection="0"/>
    <xf numFmtId="3" fontId="5" fillId="0" borderId="0" applyBorder="0" applyProtection="0">
      <alignment wrapText="1"/>
    </xf>
    <xf numFmtId="0" fontId="5" fillId="0" borderId="0" applyBorder="0" applyProtection="0">
      <alignment vertical="center" wrapText="1"/>
    </xf>
    <xf numFmtId="0" fontId="16" fillId="0" borderId="0" applyBorder="0" applyProtection="0">
      <alignment vertical="center" wrapText="1"/>
    </xf>
    <xf numFmtId="3" fontId="5" fillId="0" borderId="0" applyBorder="0" applyProtection="0"/>
    <xf numFmtId="0" fontId="15" fillId="0" borderId="0"/>
    <xf numFmtId="3" fontId="5" fillId="0" borderId="0" applyBorder="0" applyProtection="0">
      <alignment wrapText="1"/>
    </xf>
    <xf numFmtId="0" fontId="5" fillId="0" borderId="0" applyBorder="0" applyProtection="0">
      <alignment vertical="center" wrapText="1"/>
    </xf>
    <xf numFmtId="0" fontId="5" fillId="0" borderId="0">
      <alignment vertical="top"/>
    </xf>
    <xf numFmtId="0" fontId="5" fillId="0" borderId="0">
      <alignment vertical="top"/>
    </xf>
    <xf numFmtId="0" fontId="5" fillId="0" borderId="0" applyBorder="0" applyProtection="0"/>
    <xf numFmtId="0" fontId="1" fillId="0" borderId="0"/>
    <xf numFmtId="0" fontId="1" fillId="0" borderId="0"/>
    <xf numFmtId="0" fontId="15" fillId="0" borderId="0" applyBorder="0">
      <alignment vertical="top"/>
    </xf>
    <xf numFmtId="2" fontId="5" fillId="0" borderId="0" applyFont="0" applyFill="0" applyBorder="0" applyAlignment="0" applyProtection="0"/>
    <xf numFmtId="2" fontId="5" fillId="2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22" applyNumberFormat="0" applyFont="0" applyBorder="0" applyAlignment="0" applyProtection="0"/>
    <xf numFmtId="0" fontId="13" fillId="0" borderId="0" applyNumberFormat="0" applyFill="0" applyBorder="0" applyAlignment="0" applyProtection="0"/>
    <xf numFmtId="0" fontId="13" fillId="2" borderId="0" applyNumberFormat="0" applyFont="0" applyFill="0" applyAlignment="0" applyProtection="0"/>
    <xf numFmtId="0" fontId="14" fillId="0" borderId="0" applyNumberFormat="0" applyFill="0" applyBorder="0" applyAlignment="0" applyProtection="0"/>
    <xf numFmtId="0" fontId="14" fillId="2" borderId="0" applyNumberFormat="0" applyFont="0" applyFill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5" fillId="0" borderId="0"/>
    <xf numFmtId="169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5" fillId="2" borderId="0" applyFont="0" applyFill="0" applyBorder="0" applyAlignment="0" applyProtection="0"/>
    <xf numFmtId="169" fontId="5" fillId="2" borderId="0" applyFont="0" applyFill="0" applyBorder="0" applyAlignment="0" applyProtection="0"/>
    <xf numFmtId="169" fontId="5" fillId="0" borderId="0" applyFont="0" applyFill="0" applyBorder="0" applyAlignment="0" applyProtection="0"/>
    <xf numFmtId="0" fontId="15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169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5" fillId="2" borderId="0" applyFont="0" applyFill="0" applyBorder="0" applyAlignment="0" applyProtection="0"/>
    <xf numFmtId="169" fontId="5" fillId="2" borderId="0" applyFont="0" applyFill="0" applyBorder="0" applyAlignment="0" applyProtection="0"/>
    <xf numFmtId="169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7" fontId="5" fillId="2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0" fontId="28" fillId="0" borderId="0" applyNumberFormat="0" applyFill="0" applyBorder="0" applyAlignment="0" applyProtection="0"/>
    <xf numFmtId="7" fontId="5" fillId="2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  <xf numFmtId="0" fontId="15" fillId="0" borderId="0"/>
    <xf numFmtId="0" fontId="15" fillId="0" borderId="0"/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5" fillId="0" borderId="0"/>
    <xf numFmtId="0" fontId="6" fillId="3" borderId="98"/>
    <xf numFmtId="0" fontId="6" fillId="0" borderId="9"/>
    <xf numFmtId="0" fontId="30" fillId="4" borderId="0">
      <alignment horizontal="center"/>
    </xf>
    <xf numFmtId="174" fontId="31" fillId="0" borderId="0" applyFill="0" applyBorder="0" applyAlignment="0" applyProtection="0"/>
    <xf numFmtId="0" fontId="22" fillId="4" borderId="9">
      <alignment horizontal="left"/>
    </xf>
    <xf numFmtId="0" fontId="32" fillId="4" borderId="0">
      <alignment horizontal="left"/>
    </xf>
    <xf numFmtId="0" fontId="6" fillId="0" borderId="0"/>
    <xf numFmtId="0" fontId="34" fillId="0" borderId="0"/>
    <xf numFmtId="175" fontId="33" fillId="0" borderId="0" applyFont="0">
      <alignment horizontal="left"/>
    </xf>
    <xf numFmtId="0" fontId="6" fillId="4" borderId="9"/>
    <xf numFmtId="0" fontId="3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9" fontId="25" fillId="0" borderId="0" applyFont="0" applyFill="0" applyBorder="0" applyAlignment="0" applyProtection="0"/>
    <xf numFmtId="0" fontId="25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</cellStyleXfs>
  <cellXfs count="386">
    <xf numFmtId="0" fontId="0" fillId="0" borderId="0" xfId="0"/>
    <xf numFmtId="0" fontId="3" fillId="0" borderId="0" xfId="0" applyFont="1"/>
    <xf numFmtId="0" fontId="4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0" fontId="10" fillId="0" borderId="0" xfId="2" applyFont="1"/>
    <xf numFmtId="0" fontId="12" fillId="0" borderId="0" xfId="0" applyFont="1"/>
    <xf numFmtId="166" fontId="8" fillId="0" borderId="0" xfId="0" applyNumberFormat="1" applyFont="1" applyBorder="1" applyAlignment="1">
      <alignment horizontal="right" vertical="center"/>
    </xf>
    <xf numFmtId="165" fontId="8" fillId="0" borderId="0" xfId="0" applyNumberFormat="1" applyFont="1" applyFill="1" applyBorder="1" applyAlignment="1">
      <alignment vertical="center"/>
    </xf>
    <xf numFmtId="0" fontId="19" fillId="0" borderId="0" xfId="0" applyFont="1"/>
    <xf numFmtId="165" fontId="19" fillId="0" borderId="0" xfId="0" applyNumberFormat="1" applyFont="1"/>
    <xf numFmtId="0" fontId="0" fillId="0" borderId="0" xfId="0" applyFont="1"/>
    <xf numFmtId="0" fontId="0" fillId="0" borderId="0" xfId="0" applyAlignment="1">
      <alignment horizontal="right" wrapText="1"/>
    </xf>
    <xf numFmtId="165" fontId="8" fillId="0" borderId="28" xfId="0" applyNumberFormat="1" applyFont="1" applyFill="1" applyBorder="1" applyAlignment="1">
      <alignment horizontal="right" vertical="center"/>
    </xf>
    <xf numFmtId="3" fontId="0" fillId="0" borderId="0" xfId="0" applyNumberFormat="1"/>
    <xf numFmtId="0" fontId="21" fillId="0" borderId="0" xfId="0" applyFont="1" applyBorder="1" applyAlignment="1">
      <alignment vertical="center"/>
    </xf>
    <xf numFmtId="0" fontId="10" fillId="0" borderId="0" xfId="2" applyFont="1" applyFill="1" applyBorder="1" applyAlignment="1" applyProtection="1">
      <alignment horizontal="left" vertical="center"/>
      <protection locked="0"/>
    </xf>
    <xf numFmtId="0" fontId="0" fillId="0" borderId="0" xfId="0" applyBorder="1"/>
    <xf numFmtId="0" fontId="3" fillId="0" borderId="0" xfId="0" applyFont="1" applyFill="1"/>
    <xf numFmtId="165" fontId="8" fillId="0" borderId="0" xfId="0" applyNumberFormat="1" applyFont="1" applyFill="1" applyBorder="1" applyAlignment="1">
      <alignment horizontal="right" vertical="center"/>
    </xf>
    <xf numFmtId="165" fontId="0" fillId="0" borderId="0" xfId="0" applyNumberFormat="1"/>
    <xf numFmtId="168" fontId="4" fillId="0" borderId="0" xfId="58" applyNumberFormat="1" applyFont="1" applyFill="1" applyBorder="1" applyAlignment="1">
      <alignment vertical="center"/>
    </xf>
    <xf numFmtId="0" fontId="3" fillId="0" borderId="0" xfId="0" applyFont="1"/>
    <xf numFmtId="0" fontId="4" fillId="0" borderId="0" xfId="0" applyFont="1"/>
    <xf numFmtId="0" fontId="0" fillId="0" borderId="0" xfId="0"/>
    <xf numFmtId="0" fontId="2" fillId="0" borderId="0" xfId="0" applyFont="1"/>
    <xf numFmtId="0" fontId="10" fillId="0" borderId="0" xfId="2" applyFont="1" applyBorder="1" applyProtection="1">
      <protection locked="0"/>
    </xf>
    <xf numFmtId="0" fontId="10" fillId="0" borderId="0" xfId="2" applyFont="1"/>
    <xf numFmtId="0" fontId="10" fillId="0" borderId="0" xfId="2" applyFont="1" applyBorder="1"/>
    <xf numFmtId="168" fontId="0" fillId="0" borderId="0" xfId="0" applyNumberFormat="1"/>
    <xf numFmtId="3" fontId="18" fillId="0" borderId="28" xfId="0" applyNumberFormat="1" applyFont="1" applyFill="1" applyBorder="1" applyAlignment="1">
      <alignment vertical="center"/>
    </xf>
    <xf numFmtId="0" fontId="24" fillId="0" borderId="0" xfId="57" applyAlignment="1" applyProtection="1"/>
    <xf numFmtId="0" fontId="10" fillId="0" borderId="0" xfId="2" applyFont="1" applyFill="1"/>
    <xf numFmtId="168" fontId="6" fillId="0" borderId="0" xfId="58" applyNumberFormat="1" applyFont="1" applyFill="1" applyBorder="1" applyAlignment="1" applyProtection="1">
      <alignment vertical="center"/>
      <protection locked="0"/>
    </xf>
    <xf numFmtId="168" fontId="6" fillId="0" borderId="0" xfId="58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Fill="1" applyBorder="1" applyAlignment="1" applyProtection="1">
      <alignment horizontal="center" vertical="center"/>
      <protection locked="0"/>
    </xf>
    <xf numFmtId="0" fontId="27" fillId="0" borderId="0" xfId="57" applyFont="1" applyAlignment="1" applyProtection="1"/>
    <xf numFmtId="168" fontId="17" fillId="0" borderId="71" xfId="58" applyNumberFormat="1" applyFont="1" applyFill="1" applyBorder="1" applyAlignment="1">
      <alignment vertical="center"/>
    </xf>
    <xf numFmtId="168" fontId="8" fillId="0" borderId="71" xfId="58" applyNumberFormat="1" applyFont="1" applyFill="1" applyBorder="1" applyAlignment="1">
      <alignment vertical="center"/>
    </xf>
    <xf numFmtId="172" fontId="8" fillId="0" borderId="78" xfId="0" applyNumberFormat="1" applyFont="1" applyFill="1" applyBorder="1" applyAlignment="1">
      <alignment vertical="center"/>
    </xf>
    <xf numFmtId="165" fontId="4" fillId="0" borderId="0" xfId="0" applyNumberFormat="1" applyFont="1"/>
    <xf numFmtId="165" fontId="8" fillId="0" borderId="91" xfId="0" applyNumberFormat="1" applyFont="1" applyFill="1" applyBorder="1" applyAlignment="1">
      <alignment vertical="center"/>
    </xf>
    <xf numFmtId="165" fontId="8" fillId="0" borderId="91" xfId="0" applyNumberFormat="1" applyFont="1" applyFill="1" applyBorder="1" applyAlignment="1">
      <alignment horizontal="right" vertical="center"/>
    </xf>
    <xf numFmtId="165" fontId="6" fillId="0" borderId="91" xfId="0" applyNumberFormat="1" applyFont="1" applyFill="1" applyBorder="1" applyAlignment="1" applyProtection="1">
      <alignment horizontal="right" vertical="center"/>
    </xf>
    <xf numFmtId="165" fontId="8" fillId="0" borderId="92" xfId="0" applyNumberFormat="1" applyFont="1" applyFill="1" applyBorder="1" applyAlignment="1">
      <alignment horizontal="right" vertical="center"/>
    </xf>
    <xf numFmtId="165" fontId="8" fillId="0" borderId="93" xfId="0" applyNumberFormat="1" applyFont="1" applyFill="1" applyBorder="1" applyAlignment="1">
      <alignment horizontal="right" vertical="center"/>
    </xf>
    <xf numFmtId="168" fontId="4" fillId="0" borderId="91" xfId="58" applyNumberFormat="1" applyFont="1" applyFill="1" applyBorder="1" applyAlignment="1">
      <alignment horizontal="right" vertical="center"/>
    </xf>
    <xf numFmtId="165" fontId="8" fillId="0" borderId="93" xfId="0" applyNumberFormat="1" applyFont="1" applyFill="1" applyBorder="1" applyAlignment="1">
      <alignment vertical="center"/>
    </xf>
    <xf numFmtId="165" fontId="8" fillId="0" borderId="95" xfId="0" applyNumberFormat="1" applyFont="1" applyFill="1" applyBorder="1" applyAlignment="1">
      <alignment vertical="center"/>
    </xf>
    <xf numFmtId="168" fontId="4" fillId="0" borderId="95" xfId="58" applyNumberFormat="1" applyFont="1" applyFill="1" applyBorder="1" applyAlignment="1">
      <alignment vertical="center"/>
    </xf>
    <xf numFmtId="165" fontId="6" fillId="0" borderId="95" xfId="2" applyNumberFormat="1" applyFont="1" applyFill="1" applyBorder="1" applyAlignment="1" applyProtection="1">
      <alignment horizontal="right" vertical="center"/>
      <protection locked="0"/>
    </xf>
    <xf numFmtId="165" fontId="8" fillId="0" borderId="95" xfId="0" applyNumberFormat="1" applyFont="1" applyFill="1" applyBorder="1" applyAlignment="1">
      <alignment horizontal="right" vertical="center"/>
    </xf>
    <xf numFmtId="165" fontId="8" fillId="0" borderId="90" xfId="0" applyNumberFormat="1" applyFont="1" applyFill="1" applyBorder="1" applyAlignment="1">
      <alignment horizontal="right" vertical="center"/>
    </xf>
    <xf numFmtId="165" fontId="6" fillId="0" borderId="93" xfId="2" applyNumberFormat="1" applyFont="1" applyFill="1" applyBorder="1" applyAlignment="1" applyProtection="1">
      <alignment horizontal="right" vertical="center"/>
      <protection locked="0"/>
    </xf>
    <xf numFmtId="165" fontId="6" fillId="0" borderId="92" xfId="0" applyNumberFormat="1" applyFont="1" applyFill="1" applyBorder="1" applyAlignment="1" applyProtection="1">
      <alignment horizontal="right" vertical="center"/>
    </xf>
    <xf numFmtId="165" fontId="18" fillId="0" borderId="91" xfId="0" applyNumberFormat="1" applyFont="1" applyFill="1" applyBorder="1" applyAlignment="1">
      <alignment vertical="center"/>
    </xf>
    <xf numFmtId="165" fontId="18" fillId="0" borderId="90" xfId="0" applyNumberFormat="1" applyFont="1" applyFill="1" applyBorder="1" applyAlignment="1">
      <alignment vertical="center"/>
    </xf>
    <xf numFmtId="3" fontId="18" fillId="0" borderId="91" xfId="0" applyNumberFormat="1" applyFont="1" applyFill="1" applyBorder="1" applyAlignment="1">
      <alignment vertical="center"/>
    </xf>
    <xf numFmtId="165" fontId="6" fillId="0" borderId="91" xfId="0" applyNumberFormat="1" applyFont="1" applyFill="1" applyBorder="1" applyAlignment="1">
      <alignment vertical="center"/>
    </xf>
    <xf numFmtId="165" fontId="6" fillId="0" borderId="90" xfId="0" applyNumberFormat="1" applyFont="1" applyFill="1" applyBorder="1" applyAlignment="1">
      <alignment vertical="center"/>
    </xf>
    <xf numFmtId="165" fontId="6" fillId="0" borderId="91" xfId="27" applyNumberFormat="1" applyFont="1" applyFill="1" applyBorder="1" applyAlignment="1">
      <alignment horizontal="center" vertical="center"/>
    </xf>
    <xf numFmtId="165" fontId="0" fillId="0" borderId="0" xfId="0" applyNumberFormat="1" applyBorder="1"/>
    <xf numFmtId="0" fontId="0" fillId="0" borderId="0" xfId="0"/>
    <xf numFmtId="165" fontId="6" fillId="0" borderId="90" xfId="27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4" fillId="0" borderId="0" xfId="2" applyFont="1" applyBorder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0" fontId="10" fillId="0" borderId="0" xfId="2" applyFont="1" applyBorder="1" applyAlignment="1" applyProtection="1">
      <alignment vertical="center"/>
      <protection locked="0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165" fontId="8" fillId="0" borderId="7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5" fillId="0" borderId="0" xfId="0" applyFont="1" applyFill="1"/>
    <xf numFmtId="0" fontId="29" fillId="0" borderId="0" xfId="57" applyFont="1" applyFill="1" applyAlignment="1" applyProtection="1"/>
    <xf numFmtId="165" fontId="6" fillId="0" borderId="95" xfId="37" applyNumberFormat="1" applyFont="1" applyFill="1" applyBorder="1" applyAlignment="1" applyProtection="1">
      <alignment horizontal="right" vertical="center"/>
    </xf>
    <xf numFmtId="165" fontId="8" fillId="0" borderId="28" xfId="0" applyNumberFormat="1" applyFont="1" applyFill="1" applyBorder="1" applyAlignment="1"/>
    <xf numFmtId="165" fontId="8" fillId="0" borderId="28" xfId="2" applyNumberFormat="1" applyFont="1" applyFill="1" applyBorder="1" applyAlignment="1" applyProtection="1">
      <alignment horizontal="right" vertical="center"/>
      <protection locked="0"/>
    </xf>
    <xf numFmtId="3" fontId="18" fillId="0" borderId="17" xfId="0" applyNumberFormat="1" applyFont="1" applyFill="1" applyBorder="1" applyAlignment="1">
      <alignment vertical="center"/>
    </xf>
    <xf numFmtId="165" fontId="6" fillId="0" borderId="93" xfId="37" applyNumberFormat="1" applyFont="1" applyFill="1" applyBorder="1" applyAlignment="1" applyProtection="1">
      <alignment horizontal="right" vertical="center"/>
    </xf>
    <xf numFmtId="0" fontId="4" fillId="0" borderId="0" xfId="2" applyFont="1" applyFill="1" applyBorder="1" applyAlignment="1" applyProtection="1">
      <alignment horizontal="left" vertical="center"/>
      <protection locked="0"/>
    </xf>
    <xf numFmtId="165" fontId="8" fillId="0" borderId="90" xfId="0" applyNumberFormat="1" applyFont="1" applyFill="1" applyBorder="1" applyAlignment="1">
      <alignment horizontal="center" vertical="center"/>
    </xf>
    <xf numFmtId="167" fontId="0" fillId="0" borderId="0" xfId="0" applyNumberFormat="1"/>
    <xf numFmtId="165" fontId="8" fillId="0" borderId="7" xfId="0" applyNumberFormat="1" applyFont="1" applyFill="1" applyBorder="1" applyAlignment="1">
      <alignment horizontal="center" vertical="center"/>
    </xf>
    <xf numFmtId="165" fontId="17" fillId="0" borderId="17" xfId="0" applyNumberFormat="1" applyFont="1" applyFill="1" applyBorder="1" applyAlignment="1">
      <alignment horizontal="right" vertical="center"/>
    </xf>
    <xf numFmtId="0" fontId="0" fillId="0" borderId="0" xfId="0" applyFill="1"/>
    <xf numFmtId="0" fontId="0" fillId="0" borderId="0" xfId="0"/>
    <xf numFmtId="0" fontId="36" fillId="0" borderId="0" xfId="0" applyFont="1"/>
    <xf numFmtId="0" fontId="6" fillId="0" borderId="29" xfId="0" applyFont="1" applyBorder="1" applyAlignment="1"/>
    <xf numFmtId="165" fontId="17" fillId="0" borderId="92" xfId="0" applyNumberFormat="1" applyFont="1" applyFill="1" applyBorder="1" applyAlignment="1">
      <alignment horizontal="right" vertical="center"/>
    </xf>
    <xf numFmtId="165" fontId="17" fillId="0" borderId="97" xfId="0" applyNumberFormat="1" applyFont="1" applyFill="1" applyBorder="1" applyAlignment="1">
      <alignment vertical="center"/>
    </xf>
    <xf numFmtId="165" fontId="17" fillId="0" borderId="36" xfId="0" applyNumberFormat="1" applyFont="1" applyFill="1" applyBorder="1" applyAlignment="1">
      <alignment vertical="center"/>
    </xf>
    <xf numFmtId="165" fontId="17" fillId="0" borderId="6" xfId="0" applyNumberFormat="1" applyFont="1" applyFill="1" applyBorder="1" applyAlignment="1">
      <alignment vertical="center"/>
    </xf>
    <xf numFmtId="165" fontId="17" fillId="0" borderId="17" xfId="0" applyNumberFormat="1" applyFont="1" applyFill="1" applyBorder="1" applyAlignment="1">
      <alignment vertical="center"/>
    </xf>
    <xf numFmtId="168" fontId="26" fillId="0" borderId="17" xfId="58" applyNumberFormat="1" applyFont="1" applyFill="1" applyBorder="1" applyAlignment="1">
      <alignment horizontal="right" vertical="center"/>
    </xf>
    <xf numFmtId="165" fontId="17" fillId="0" borderId="40" xfId="0" applyNumberFormat="1" applyFont="1" applyFill="1" applyBorder="1" applyAlignment="1">
      <alignment horizontal="right" vertical="center"/>
    </xf>
    <xf numFmtId="168" fontId="4" fillId="0" borderId="90" xfId="58" applyNumberFormat="1" applyFont="1" applyFill="1" applyBorder="1" applyAlignment="1">
      <alignment horizontal="right" vertical="center"/>
    </xf>
    <xf numFmtId="165" fontId="17" fillId="0" borderId="1" xfId="0" applyNumberFormat="1" applyFont="1" applyFill="1" applyBorder="1" applyAlignment="1">
      <alignment horizontal="right" vertical="center"/>
    </xf>
    <xf numFmtId="165" fontId="6" fillId="0" borderId="91" xfId="27" applyNumberFormat="1" applyFont="1" applyFill="1" applyBorder="1" applyAlignment="1">
      <alignment horizontal="right" vertical="center"/>
    </xf>
    <xf numFmtId="165" fontId="6" fillId="0" borderId="91" xfId="0" applyNumberFormat="1" applyFont="1" applyFill="1" applyBorder="1" applyAlignment="1">
      <alignment horizontal="center" vertical="center"/>
    </xf>
    <xf numFmtId="165" fontId="6" fillId="0" borderId="90" xfId="0" applyNumberFormat="1" applyFont="1" applyFill="1" applyBorder="1" applyAlignment="1">
      <alignment horizontal="center" vertical="center"/>
    </xf>
    <xf numFmtId="165" fontId="17" fillId="0" borderId="0" xfId="0" applyNumberFormat="1" applyFont="1" applyFill="1" applyBorder="1" applyAlignment="1">
      <alignment vertical="center"/>
    </xf>
    <xf numFmtId="165" fontId="17" fillId="0" borderId="40" xfId="0" applyNumberFormat="1" applyFont="1" applyFill="1" applyBorder="1" applyAlignment="1">
      <alignment vertical="center"/>
    </xf>
    <xf numFmtId="168" fontId="4" fillId="0" borderId="91" xfId="58" applyNumberFormat="1" applyFont="1" applyFill="1" applyBorder="1" applyAlignment="1">
      <alignment horizontal="center" vertical="center"/>
    </xf>
    <xf numFmtId="168" fontId="26" fillId="0" borderId="40" xfId="58" applyNumberFormat="1" applyFont="1" applyFill="1" applyBorder="1" applyAlignment="1">
      <alignment vertical="center"/>
    </xf>
    <xf numFmtId="166" fontId="8" fillId="0" borderId="0" xfId="0" applyNumberFormat="1" applyFont="1" applyFill="1" applyBorder="1" applyAlignment="1">
      <alignment horizontal="right" vertical="center"/>
    </xf>
    <xf numFmtId="165" fontId="18" fillId="0" borderId="91" xfId="0" applyNumberFormat="1" applyFont="1" applyFill="1" applyBorder="1" applyAlignment="1" applyProtection="1">
      <alignment horizontal="right" vertical="center"/>
    </xf>
    <xf numFmtId="168" fontId="26" fillId="0" borderId="36" xfId="58" applyNumberFormat="1" applyFont="1" applyFill="1" applyBorder="1" applyAlignment="1">
      <alignment vertical="center"/>
    </xf>
    <xf numFmtId="165" fontId="8" fillId="0" borderId="90" xfId="0" applyNumberFormat="1" applyFont="1" applyFill="1" applyBorder="1" applyAlignment="1">
      <alignment vertical="center"/>
    </xf>
    <xf numFmtId="165" fontId="8" fillId="0" borderId="7" xfId="0" applyNumberFormat="1" applyFont="1" applyFill="1" applyBorder="1" applyAlignment="1">
      <alignment vertical="center"/>
    </xf>
    <xf numFmtId="165" fontId="17" fillId="0" borderId="1" xfId="0" applyNumberFormat="1" applyFont="1" applyFill="1" applyBorder="1" applyAlignment="1">
      <alignment vertical="center"/>
    </xf>
    <xf numFmtId="3" fontId="0" fillId="0" borderId="0" xfId="0" applyNumberFormat="1" applyFill="1"/>
    <xf numFmtId="165" fontId="6" fillId="0" borderId="7" xfId="27" applyNumberFormat="1" applyFont="1" applyFill="1" applyBorder="1" applyAlignment="1">
      <alignment horizontal="right" vertical="center"/>
    </xf>
    <xf numFmtId="165" fontId="6" fillId="0" borderId="7" xfId="27" applyNumberFormat="1" applyFont="1" applyFill="1" applyBorder="1" applyAlignment="1">
      <alignment horizontal="center" vertical="center"/>
    </xf>
    <xf numFmtId="165" fontId="6" fillId="0" borderId="0" xfId="27" applyNumberFormat="1" applyFont="1" applyFill="1" applyBorder="1" applyAlignment="1">
      <alignment horizontal="right" vertical="center"/>
    </xf>
    <xf numFmtId="165" fontId="6" fillId="0" borderId="95" xfId="27" applyNumberFormat="1" applyFont="1" applyFill="1" applyBorder="1" applyAlignment="1">
      <alignment horizontal="center" vertical="center"/>
    </xf>
    <xf numFmtId="168" fontId="4" fillId="0" borderId="90" xfId="58" applyNumberFormat="1" applyFont="1" applyFill="1" applyBorder="1" applyAlignment="1">
      <alignment horizontal="center" vertical="center"/>
    </xf>
    <xf numFmtId="165" fontId="8" fillId="0" borderId="95" xfId="0" applyNumberFormat="1" applyFont="1" applyFill="1" applyBorder="1" applyAlignment="1">
      <alignment horizontal="center" vertical="center"/>
    </xf>
    <xf numFmtId="165" fontId="18" fillId="0" borderId="92" xfId="0" applyNumberFormat="1" applyFont="1" applyFill="1" applyBorder="1" applyAlignment="1" applyProtection="1">
      <alignment horizontal="right" vertical="center"/>
    </xf>
    <xf numFmtId="165" fontId="18" fillId="0" borderId="93" xfId="2" applyNumberFormat="1" applyFont="1" applyFill="1" applyBorder="1" applyAlignment="1" applyProtection="1">
      <alignment horizontal="right" vertical="center"/>
      <protection locked="0"/>
    </xf>
    <xf numFmtId="165" fontId="18" fillId="0" borderId="91" xfId="2" applyNumberFormat="1" applyFont="1" applyFill="1" applyBorder="1" applyAlignment="1" applyProtection="1">
      <alignment horizontal="right" vertical="center"/>
      <protection locked="0"/>
    </xf>
    <xf numFmtId="165" fontId="18" fillId="0" borderId="95" xfId="2" applyNumberFormat="1" applyFont="1" applyFill="1" applyBorder="1" applyAlignment="1" applyProtection="1">
      <alignment horizontal="right" vertical="center"/>
      <protection locked="0"/>
    </xf>
    <xf numFmtId="165" fontId="18" fillId="0" borderId="93" xfId="37" applyNumberFormat="1" applyFont="1" applyFill="1" applyBorder="1" applyAlignment="1" applyProtection="1">
      <alignment horizontal="right" vertical="center"/>
    </xf>
    <xf numFmtId="168" fontId="26" fillId="0" borderId="36" xfId="58" applyNumberFormat="1" applyFont="1" applyFill="1" applyBorder="1" applyAlignment="1">
      <alignment horizontal="right" vertical="center"/>
    </xf>
    <xf numFmtId="168" fontId="4" fillId="0" borderId="95" xfId="58" applyNumberFormat="1" applyFont="1" applyFill="1" applyBorder="1" applyAlignment="1">
      <alignment horizontal="right" vertical="center"/>
    </xf>
    <xf numFmtId="168" fontId="4" fillId="0" borderId="7" xfId="58" applyNumberFormat="1" applyFont="1" applyFill="1" applyBorder="1" applyAlignment="1">
      <alignment horizontal="center" vertical="center"/>
    </xf>
    <xf numFmtId="168" fontId="26" fillId="0" borderId="6" xfId="58" applyNumberFormat="1" applyFont="1" applyFill="1" applyBorder="1" applyAlignment="1">
      <alignment horizontal="right" vertical="center"/>
    </xf>
    <xf numFmtId="168" fontId="4" fillId="0" borderId="0" xfId="58" applyNumberFormat="1" applyFont="1" applyFill="1" applyBorder="1" applyAlignment="1">
      <alignment horizontal="right" vertical="center"/>
    </xf>
    <xf numFmtId="9" fontId="4" fillId="0" borderId="91" xfId="58" applyNumberFormat="1" applyFont="1" applyFill="1" applyBorder="1" applyAlignment="1">
      <alignment horizontal="center" vertical="center"/>
    </xf>
    <xf numFmtId="9" fontId="4" fillId="0" borderId="92" xfId="58" applyNumberFormat="1" applyFont="1" applyFill="1" applyBorder="1" applyAlignment="1">
      <alignment horizontal="center" vertical="center"/>
    </xf>
    <xf numFmtId="165" fontId="17" fillId="0" borderId="6" xfId="0" applyNumberFormat="1" applyFont="1" applyFill="1" applyBorder="1" applyAlignment="1">
      <alignment horizontal="right" vertical="center"/>
    </xf>
    <xf numFmtId="9" fontId="4" fillId="0" borderId="93" xfId="58" applyNumberFormat="1" applyFont="1" applyFill="1" applyBorder="1" applyAlignment="1">
      <alignment horizontal="center" vertical="center"/>
    </xf>
    <xf numFmtId="9" fontId="4" fillId="0" borderId="95" xfId="58" applyNumberFormat="1" applyFont="1" applyFill="1" applyBorder="1" applyAlignment="1">
      <alignment horizontal="center" vertical="center"/>
    </xf>
    <xf numFmtId="165" fontId="18" fillId="0" borderId="1" xfId="27" applyNumberFormat="1" applyFont="1" applyFill="1" applyBorder="1" applyAlignment="1">
      <alignment horizontal="center" vertical="center"/>
    </xf>
    <xf numFmtId="165" fontId="18" fillId="0" borderId="90" xfId="27" applyNumberFormat="1" applyFont="1" applyFill="1" applyBorder="1" applyAlignment="1">
      <alignment horizontal="center" vertical="center"/>
    </xf>
    <xf numFmtId="165" fontId="18" fillId="0" borderId="17" xfId="27" applyNumberFormat="1" applyFont="1" applyFill="1" applyBorder="1" applyAlignment="1">
      <alignment horizontal="center" vertical="center"/>
    </xf>
    <xf numFmtId="168" fontId="26" fillId="0" borderId="40" xfId="58" applyNumberFormat="1" applyFont="1" applyFill="1" applyBorder="1" applyAlignment="1">
      <alignment horizontal="right" vertical="center"/>
    </xf>
    <xf numFmtId="165" fontId="18" fillId="0" borderId="18" xfId="27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 applyProtection="1">
      <alignment horizontal="center" vertical="center" wrapText="1"/>
      <protection locked="0"/>
    </xf>
    <xf numFmtId="165" fontId="6" fillId="0" borderId="55" xfId="1" applyNumberFormat="1" applyFont="1" applyFill="1" applyBorder="1" applyAlignment="1" applyProtection="1">
      <alignment vertical="center"/>
      <protection locked="0"/>
    </xf>
    <xf numFmtId="0" fontId="10" fillId="0" borderId="57" xfId="2" applyFont="1" applyFill="1" applyBorder="1" applyAlignment="1" applyProtection="1">
      <alignment horizontal="center" vertical="center"/>
      <protection locked="0"/>
    </xf>
    <xf numFmtId="168" fontId="6" fillId="0" borderId="60" xfId="58" applyNumberFormat="1" applyFont="1" applyFill="1" applyBorder="1" applyAlignment="1" applyProtection="1">
      <alignment vertical="center"/>
      <protection locked="0"/>
    </xf>
    <xf numFmtId="0" fontId="6" fillId="0" borderId="80" xfId="2" applyFont="1" applyFill="1" applyBorder="1" applyAlignment="1" applyProtection="1">
      <alignment horizontal="center" vertical="center"/>
      <protection locked="0"/>
    </xf>
    <xf numFmtId="165" fontId="6" fillId="0" borderId="65" xfId="1" applyNumberFormat="1" applyFont="1" applyFill="1" applyBorder="1" applyAlignment="1" applyProtection="1">
      <alignment vertical="center"/>
      <protection locked="0"/>
    </xf>
    <xf numFmtId="165" fontId="6" fillId="0" borderId="83" xfId="1" applyNumberFormat="1" applyFont="1" applyFill="1" applyBorder="1" applyAlignment="1" applyProtection="1">
      <alignment vertical="center"/>
      <protection locked="0"/>
    </xf>
    <xf numFmtId="168" fontId="6" fillId="0" borderId="43" xfId="58" applyNumberFormat="1" applyFont="1" applyFill="1" applyBorder="1" applyAlignment="1" applyProtection="1">
      <alignment vertical="center"/>
      <protection locked="0"/>
    </xf>
    <xf numFmtId="168" fontId="6" fillId="0" borderId="45" xfId="58" applyNumberFormat="1" applyFont="1" applyFill="1" applyBorder="1" applyAlignment="1" applyProtection="1">
      <alignment vertical="center"/>
      <protection locked="0"/>
    </xf>
    <xf numFmtId="0" fontId="6" fillId="0" borderId="62" xfId="2" applyFont="1" applyFill="1" applyBorder="1" applyAlignment="1" applyProtection="1">
      <alignment horizontal="center" vertical="center"/>
      <protection locked="0"/>
    </xf>
    <xf numFmtId="165" fontId="6" fillId="0" borderId="54" xfId="1" applyNumberFormat="1" applyFont="1" applyFill="1" applyBorder="1" applyAlignment="1" applyProtection="1">
      <alignment vertical="center"/>
      <protection locked="0"/>
    </xf>
    <xf numFmtId="168" fontId="6" fillId="0" borderId="59" xfId="58" applyNumberFormat="1" applyFont="1" applyFill="1" applyBorder="1" applyAlignment="1" applyProtection="1">
      <alignment vertical="center"/>
      <protection locked="0"/>
    </xf>
    <xf numFmtId="165" fontId="6" fillId="0" borderId="64" xfId="1" applyNumberFormat="1" applyFont="1" applyFill="1" applyBorder="1" applyAlignment="1" applyProtection="1">
      <alignment vertical="center"/>
      <protection locked="0"/>
    </xf>
    <xf numFmtId="0" fontId="10" fillId="0" borderId="99" xfId="2" applyFont="1" applyFill="1" applyBorder="1" applyAlignment="1" applyProtection="1">
      <alignment horizontal="center" vertical="center"/>
      <protection locked="0"/>
    </xf>
    <xf numFmtId="0" fontId="17" fillId="0" borderId="28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 indent="1"/>
    </xf>
    <xf numFmtId="0" fontId="8" fillId="0" borderId="0" xfId="0" applyFont="1" applyFill="1" applyBorder="1" applyAlignment="1">
      <alignment horizontal="left" vertical="center" wrapText="1" inden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84" xfId="2" applyFont="1" applyFill="1" applyBorder="1" applyAlignment="1" applyProtection="1">
      <alignment horizontal="center" vertical="center"/>
      <protection locked="0"/>
    </xf>
    <xf numFmtId="0" fontId="10" fillId="0" borderId="69" xfId="2" applyFont="1" applyFill="1" applyBorder="1" applyAlignment="1" applyProtection="1">
      <alignment horizontal="center" vertical="center"/>
      <protection locked="0"/>
    </xf>
    <xf numFmtId="168" fontId="8" fillId="0" borderId="0" xfId="58" applyNumberFormat="1" applyFont="1" applyFill="1" applyBorder="1" applyAlignment="1">
      <alignment vertical="center"/>
    </xf>
    <xf numFmtId="0" fontId="6" fillId="0" borderId="68" xfId="2" applyFont="1" applyFill="1" applyBorder="1" applyAlignment="1" applyProtection="1">
      <alignment horizontal="center" vertical="center"/>
      <protection locked="0"/>
    </xf>
    <xf numFmtId="172" fontId="17" fillId="0" borderId="78" xfId="0" applyNumberFormat="1" applyFont="1" applyFill="1" applyBorder="1" applyAlignment="1">
      <alignment vertical="center"/>
    </xf>
    <xf numFmtId="172" fontId="17" fillId="0" borderId="70" xfId="0" applyNumberFormat="1" applyFont="1" applyFill="1" applyBorder="1" applyAlignment="1">
      <alignment vertical="center"/>
    </xf>
    <xf numFmtId="172" fontId="8" fillId="0" borderId="70" xfId="0" applyNumberFormat="1" applyFont="1" applyFill="1" applyBorder="1" applyAlignment="1">
      <alignment vertical="center"/>
    </xf>
    <xf numFmtId="165" fontId="6" fillId="0" borderId="56" xfId="1" applyNumberFormat="1" applyFont="1" applyFill="1" applyBorder="1" applyAlignment="1" applyProtection="1">
      <alignment vertical="center"/>
      <protection locked="0"/>
    </xf>
    <xf numFmtId="168" fontId="6" fillId="0" borderId="39" xfId="58" applyNumberFormat="1" applyFont="1" applyFill="1" applyBorder="1" applyAlignment="1" applyProtection="1">
      <alignment vertical="center"/>
      <protection locked="0"/>
    </xf>
    <xf numFmtId="165" fontId="6" fillId="0" borderId="66" xfId="1" applyNumberFormat="1" applyFont="1" applyFill="1" applyBorder="1" applyAlignment="1" applyProtection="1">
      <alignment vertical="center"/>
      <protection locked="0"/>
    </xf>
    <xf numFmtId="168" fontId="6" fillId="0" borderId="61" xfId="58" applyNumberFormat="1" applyFont="1" applyFill="1" applyBorder="1" applyAlignment="1" applyProtection="1">
      <alignment vertical="center"/>
      <protection locked="0"/>
    </xf>
    <xf numFmtId="165" fontId="6" fillId="0" borderId="85" xfId="1" applyNumberFormat="1" applyFont="1" applyFill="1" applyBorder="1" applyAlignment="1" applyProtection="1">
      <alignment vertical="center"/>
      <protection locked="0"/>
    </xf>
    <xf numFmtId="0" fontId="6" fillId="0" borderId="72" xfId="2" applyFont="1" applyFill="1" applyBorder="1" applyAlignment="1" applyProtection="1">
      <alignment horizontal="center" vertical="center"/>
      <protection locked="0"/>
    </xf>
    <xf numFmtId="172" fontId="17" fillId="0" borderId="73" xfId="0" applyNumberFormat="1" applyFont="1" applyFill="1" applyBorder="1" applyAlignment="1">
      <alignment vertical="center"/>
    </xf>
    <xf numFmtId="172" fontId="8" fillId="0" borderId="73" xfId="0" applyNumberFormat="1" applyFont="1" applyFill="1" applyBorder="1" applyAlignment="1">
      <alignment vertical="center"/>
    </xf>
    <xf numFmtId="0" fontId="4" fillId="0" borderId="52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168" fontId="6" fillId="0" borderId="93" xfId="58" applyNumberFormat="1" applyFont="1" applyFill="1" applyBorder="1" applyAlignment="1" applyProtection="1">
      <alignment vertical="center"/>
      <protection locked="0"/>
    </xf>
    <xf numFmtId="0" fontId="4" fillId="0" borderId="19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left" vertical="center" indent="1"/>
    </xf>
    <xf numFmtId="165" fontId="6" fillId="0" borderId="53" xfId="1" applyNumberFormat="1" applyFont="1" applyFill="1" applyBorder="1" applyAlignment="1" applyProtection="1">
      <alignment horizontal="center" vertical="center"/>
      <protection locked="0"/>
    </xf>
    <xf numFmtId="168" fontId="6" fillId="0" borderId="31" xfId="58" applyNumberFormat="1" applyFont="1" applyFill="1" applyBorder="1" applyAlignment="1" applyProtection="1">
      <alignment horizontal="center" vertical="center"/>
      <protection locked="0"/>
    </xf>
    <xf numFmtId="165" fontId="6" fillId="0" borderId="63" xfId="1" applyNumberFormat="1" applyFont="1" applyFill="1" applyBorder="1" applyAlignment="1" applyProtection="1">
      <alignment horizontal="center" vertical="center"/>
      <protection locked="0"/>
    </xf>
    <xf numFmtId="0" fontId="8" fillId="0" borderId="34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168" fontId="6" fillId="0" borderId="95" xfId="58" applyNumberFormat="1" applyFont="1" applyFill="1" applyBorder="1" applyAlignment="1" applyProtection="1">
      <alignment vertical="center"/>
      <protection locked="0"/>
    </xf>
    <xf numFmtId="0" fontId="6" fillId="0" borderId="49" xfId="0" applyFont="1" applyFill="1" applyBorder="1" applyAlignment="1">
      <alignment horizontal="center" vertical="center" wrapText="1"/>
    </xf>
    <xf numFmtId="168" fontId="8" fillId="0" borderId="77" xfId="58" applyNumberFormat="1" applyFont="1" applyFill="1" applyBorder="1" applyAlignment="1">
      <alignment vertical="center"/>
    </xf>
    <xf numFmtId="0" fontId="10" fillId="0" borderId="96" xfId="2" applyFont="1" applyFill="1" applyBorder="1" applyAlignment="1" applyProtection="1">
      <alignment horizontal="center" vertical="center"/>
      <protection locked="0"/>
    </xf>
    <xf numFmtId="168" fontId="17" fillId="0" borderId="77" xfId="58" applyNumberFormat="1" applyFont="1" applyFill="1" applyBorder="1" applyAlignment="1">
      <alignment vertical="center"/>
    </xf>
    <xf numFmtId="0" fontId="8" fillId="0" borderId="20" xfId="0" applyFont="1" applyFill="1" applyBorder="1" applyAlignment="1">
      <alignment horizontal="center" vertical="center"/>
    </xf>
    <xf numFmtId="165" fontId="6" fillId="0" borderId="82" xfId="1" applyNumberFormat="1" applyFont="1" applyFill="1" applyBorder="1" applyAlignment="1" applyProtection="1">
      <alignment vertical="center"/>
      <protection locked="0"/>
    </xf>
    <xf numFmtId="168" fontId="6" fillId="0" borderId="51" xfId="58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>
      <alignment horizontal="center" vertical="center"/>
    </xf>
    <xf numFmtId="168" fontId="6" fillId="0" borderId="7" xfId="58" applyNumberFormat="1" applyFont="1" applyFill="1" applyBorder="1" applyAlignment="1" applyProtection="1">
      <alignment vertical="center"/>
      <protection locked="0"/>
    </xf>
    <xf numFmtId="166" fontId="6" fillId="0" borderId="74" xfId="1" applyNumberFormat="1" applyFont="1" applyFill="1" applyBorder="1" applyAlignment="1" applyProtection="1">
      <alignment vertical="center"/>
      <protection locked="0"/>
    </xf>
    <xf numFmtId="0" fontId="8" fillId="0" borderId="79" xfId="0" applyFont="1" applyFill="1" applyBorder="1" applyAlignment="1">
      <alignment horizontal="center" vertical="center" wrapText="1"/>
    </xf>
    <xf numFmtId="165" fontId="6" fillId="0" borderId="56" xfId="1" applyNumberFormat="1" applyFont="1" applyFill="1" applyBorder="1" applyAlignment="1" applyProtection="1">
      <alignment horizontal="center" vertical="center"/>
      <protection locked="0"/>
    </xf>
    <xf numFmtId="168" fontId="6" fillId="0" borderId="75" xfId="58" applyNumberFormat="1" applyFont="1" applyFill="1" applyBorder="1" applyAlignment="1" applyProtection="1">
      <alignment vertical="center"/>
      <protection locked="0"/>
    </xf>
    <xf numFmtId="168" fontId="6" fillId="0" borderId="61" xfId="58" applyNumberFormat="1" applyFont="1" applyFill="1" applyBorder="1" applyAlignment="1" applyProtection="1">
      <alignment horizontal="center" vertical="center"/>
      <protection locked="0"/>
    </xf>
    <xf numFmtId="168" fontId="6" fillId="0" borderId="87" xfId="58" applyNumberFormat="1" applyFont="1" applyFill="1" applyBorder="1" applyAlignment="1" applyProtection="1">
      <alignment vertical="center"/>
      <protection locked="0"/>
    </xf>
    <xf numFmtId="165" fontId="6" fillId="0" borderId="66" xfId="1" applyNumberFormat="1" applyFont="1" applyFill="1" applyBorder="1" applyAlignment="1" applyProtection="1">
      <alignment horizontal="center" vertical="center"/>
      <protection locked="0"/>
    </xf>
    <xf numFmtId="165" fontId="6" fillId="0" borderId="89" xfId="1" applyNumberFormat="1" applyFont="1" applyFill="1" applyBorder="1" applyAlignment="1" applyProtection="1">
      <alignment vertical="center"/>
      <protection locked="0"/>
    </xf>
    <xf numFmtId="0" fontId="6" fillId="0" borderId="14" xfId="0" applyFont="1" applyFill="1" applyBorder="1" applyAlignment="1">
      <alignment horizontal="center" vertical="center" wrapText="1"/>
    </xf>
    <xf numFmtId="165" fontId="6" fillId="0" borderId="86" xfId="1" applyNumberFormat="1" applyFont="1" applyFill="1" applyBorder="1" applyAlignment="1" applyProtection="1">
      <alignment vertical="center"/>
      <protection locked="0"/>
    </xf>
    <xf numFmtId="165" fontId="6" fillId="0" borderId="54" xfId="1" applyNumberFormat="1" applyFont="1" applyFill="1" applyBorder="1" applyAlignment="1" applyProtection="1">
      <alignment horizontal="center" vertical="center"/>
      <protection locked="0"/>
    </xf>
    <xf numFmtId="168" fontId="6" fillId="0" borderId="59" xfId="58" applyNumberFormat="1" applyFont="1" applyFill="1" applyBorder="1" applyAlignment="1" applyProtection="1">
      <alignment horizontal="center" vertical="center"/>
      <protection locked="0"/>
    </xf>
    <xf numFmtId="165" fontId="6" fillId="0" borderId="64" xfId="1" applyNumberFormat="1" applyFont="1" applyFill="1" applyBorder="1" applyAlignment="1" applyProtection="1">
      <alignment horizontal="center" vertical="center"/>
      <protection locked="0"/>
    </xf>
    <xf numFmtId="168" fontId="6" fillId="0" borderId="58" xfId="58" applyNumberFormat="1" applyFont="1" applyFill="1" applyBorder="1" applyAlignment="1" applyProtection="1">
      <alignment horizontal="center" vertical="center"/>
      <protection locked="0"/>
    </xf>
    <xf numFmtId="0" fontId="8" fillId="0" borderId="52" xfId="0" applyFont="1" applyFill="1" applyBorder="1" applyAlignment="1">
      <alignment horizontal="center" vertical="center"/>
    </xf>
    <xf numFmtId="0" fontId="18" fillId="0" borderId="28" xfId="43" applyFont="1" applyFill="1" applyBorder="1" applyAlignment="1" applyProtection="1">
      <alignment vertical="center" wrapText="1"/>
      <protection locked="0"/>
    </xf>
    <xf numFmtId="0" fontId="18" fillId="0" borderId="2" xfId="43" applyFont="1" applyFill="1" applyBorder="1" applyAlignment="1" applyProtection="1">
      <alignment vertical="center" wrapText="1"/>
      <protection locked="0"/>
    </xf>
    <xf numFmtId="172" fontId="8" fillId="0" borderId="73" xfId="0" applyNumberFormat="1" applyFont="1" applyFill="1" applyBorder="1" applyAlignment="1">
      <alignment horizontal="center" vertical="center"/>
    </xf>
    <xf numFmtId="172" fontId="8" fillId="0" borderId="90" xfId="0" applyNumberFormat="1" applyFont="1" applyFill="1" applyBorder="1" applyAlignment="1">
      <alignment vertical="center"/>
    </xf>
    <xf numFmtId="168" fontId="8" fillId="0" borderId="77" xfId="58" applyNumberFormat="1" applyFont="1" applyFill="1" applyBorder="1" applyAlignment="1">
      <alignment horizontal="center" vertical="center"/>
    </xf>
    <xf numFmtId="165" fontId="6" fillId="0" borderId="85" xfId="1" applyNumberFormat="1" applyFont="1" applyFill="1" applyBorder="1" applyAlignment="1" applyProtection="1">
      <alignment horizontal="center" vertical="center"/>
      <protection locked="0"/>
    </xf>
    <xf numFmtId="165" fontId="6" fillId="0" borderId="81" xfId="1" applyNumberFormat="1" applyFont="1" applyFill="1" applyBorder="1" applyAlignment="1" applyProtection="1">
      <alignment horizontal="center" vertical="center"/>
      <protection locked="0"/>
    </xf>
    <xf numFmtId="166" fontId="8" fillId="0" borderId="7" xfId="0" applyNumberFormat="1" applyFont="1" applyFill="1" applyBorder="1" applyAlignment="1">
      <alignment horizontal="right" vertical="center"/>
    </xf>
    <xf numFmtId="172" fontId="8" fillId="0" borderId="70" xfId="0" applyNumberFormat="1" applyFont="1" applyFill="1" applyBorder="1" applyAlignment="1">
      <alignment horizontal="center" vertical="center"/>
    </xf>
    <xf numFmtId="168" fontId="8" fillId="0" borderId="71" xfId="58" applyNumberFormat="1" applyFont="1" applyFill="1" applyBorder="1" applyAlignment="1">
      <alignment horizontal="center" vertical="center"/>
    </xf>
    <xf numFmtId="172" fontId="8" fillId="0" borderId="78" xfId="0" applyNumberFormat="1" applyFont="1" applyFill="1" applyBorder="1" applyAlignment="1">
      <alignment horizontal="center" vertical="center"/>
    </xf>
    <xf numFmtId="165" fontId="6" fillId="0" borderId="82" xfId="1" applyNumberFormat="1" applyFont="1" applyFill="1" applyBorder="1" applyAlignment="1" applyProtection="1">
      <alignment horizontal="center" vertical="center"/>
      <protection locked="0"/>
    </xf>
    <xf numFmtId="168" fontId="6" fillId="0" borderId="45" xfId="58" applyNumberFormat="1" applyFont="1" applyFill="1" applyBorder="1" applyAlignment="1" applyProtection="1">
      <alignment horizontal="center" vertical="center"/>
      <protection locked="0"/>
    </xf>
    <xf numFmtId="168" fontId="6" fillId="0" borderId="93" xfId="58" applyNumberFormat="1" applyFont="1" applyFill="1" applyBorder="1" applyAlignment="1" applyProtection="1">
      <alignment horizontal="center" vertical="center"/>
      <protection locked="0"/>
    </xf>
    <xf numFmtId="3" fontId="8" fillId="0" borderId="91" xfId="0" applyNumberFormat="1" applyFont="1" applyFill="1" applyBorder="1" applyAlignment="1">
      <alignment vertical="center"/>
    </xf>
    <xf numFmtId="172" fontId="8" fillId="0" borderId="0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horizontal="center" vertical="center"/>
    </xf>
    <xf numFmtId="165" fontId="6" fillId="0" borderId="88" xfId="1" applyNumberFormat="1" applyFont="1" applyFill="1" applyBorder="1" applyAlignment="1" applyProtection="1">
      <alignment vertical="center"/>
      <protection locked="0"/>
    </xf>
    <xf numFmtId="168" fontId="6" fillId="0" borderId="32" xfId="58" applyNumberFormat="1" applyFont="1" applyFill="1" applyBorder="1" applyAlignment="1" applyProtection="1">
      <alignment vertical="center"/>
      <protection locked="0"/>
    </xf>
    <xf numFmtId="168" fontId="6" fillId="0" borderId="91" xfId="58" applyNumberFormat="1" applyFont="1" applyFill="1" applyBorder="1" applyAlignment="1" applyProtection="1">
      <alignment vertical="center"/>
      <protection locked="0"/>
    </xf>
    <xf numFmtId="168" fontId="6" fillId="0" borderId="28" xfId="58" applyNumberFormat="1" applyFont="1" applyFill="1" applyBorder="1" applyAlignment="1" applyProtection="1">
      <alignment vertical="center"/>
      <protection locked="0"/>
    </xf>
    <xf numFmtId="165" fontId="6" fillId="0" borderId="0" xfId="27" applyNumberFormat="1" applyFont="1" applyFill="1" applyBorder="1" applyAlignment="1">
      <alignment horizontal="center" vertical="center"/>
    </xf>
    <xf numFmtId="168" fontId="6" fillId="0" borderId="95" xfId="58" applyNumberFormat="1" applyFont="1" applyFill="1" applyBorder="1" applyAlignment="1" applyProtection="1">
      <alignment horizontal="center" vertical="center"/>
      <protection locked="0"/>
    </xf>
    <xf numFmtId="0" fontId="21" fillId="0" borderId="14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168" fontId="6" fillId="0" borderId="39" xfId="58" applyNumberFormat="1" applyFont="1" applyFill="1" applyBorder="1" applyAlignment="1" applyProtection="1">
      <alignment horizontal="center" vertical="center"/>
      <protection locked="0"/>
    </xf>
    <xf numFmtId="165" fontId="6" fillId="0" borderId="91" xfId="2" applyNumberFormat="1" applyFont="1" applyFill="1" applyBorder="1" applyAlignment="1" applyProtection="1">
      <alignment horizontal="right" vertical="center"/>
      <protection locked="0"/>
    </xf>
    <xf numFmtId="166" fontId="6" fillId="0" borderId="7" xfId="39" applyNumberFormat="1" applyFont="1" applyFill="1" applyBorder="1" applyAlignment="1" applyProtection="1">
      <alignment horizontal="right" vertical="center"/>
      <protection locked="0"/>
    </xf>
    <xf numFmtId="165" fontId="8" fillId="0" borderId="92" xfId="0" applyNumberFormat="1" applyFont="1" applyFill="1" applyBorder="1" applyAlignment="1"/>
    <xf numFmtId="166" fontId="6" fillId="0" borderId="94" xfId="1" applyNumberFormat="1" applyFont="1" applyFill="1" applyBorder="1" applyAlignment="1" applyProtection="1">
      <alignment vertical="center"/>
      <protection locked="0"/>
    </xf>
    <xf numFmtId="166" fontId="17" fillId="0" borderId="7" xfId="0" applyNumberFormat="1" applyFont="1" applyFill="1" applyBorder="1" applyAlignment="1">
      <alignment horizontal="right" vertical="center"/>
    </xf>
    <xf numFmtId="3" fontId="8" fillId="0" borderId="28" xfId="0" applyNumberFormat="1" applyFont="1" applyFill="1" applyBorder="1" applyAlignment="1">
      <alignment vertical="center"/>
    </xf>
    <xf numFmtId="3" fontId="8" fillId="0" borderId="9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wrapText="1"/>
    </xf>
    <xf numFmtId="3" fontId="17" fillId="0" borderId="28" xfId="0" applyNumberFormat="1" applyFont="1" applyFill="1" applyBorder="1" applyAlignment="1">
      <alignment vertical="center" wrapText="1"/>
    </xf>
    <xf numFmtId="3" fontId="6" fillId="0" borderId="28" xfId="40" applyNumberFormat="1" applyFont="1" applyFill="1" applyBorder="1" applyAlignment="1" applyProtection="1">
      <alignment horizontal="left" vertical="center" wrapText="1" indent="1"/>
      <protection locked="0"/>
    </xf>
    <xf numFmtId="3" fontId="6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3" fontId="6" fillId="0" borderId="28" xfId="0" applyNumberFormat="1" applyFont="1" applyFill="1" applyBorder="1" applyAlignment="1">
      <alignment horizontal="left" vertical="center" wrapText="1" indent="1"/>
    </xf>
    <xf numFmtId="3" fontId="6" fillId="0" borderId="28" xfId="0" applyNumberFormat="1" applyFont="1" applyFill="1" applyBorder="1" applyAlignment="1">
      <alignment horizontal="left" vertical="center" indent="1"/>
    </xf>
    <xf numFmtId="172" fontId="8" fillId="0" borderId="90" xfId="0" applyNumberFormat="1" applyFont="1" applyFill="1" applyBorder="1" applyAlignment="1">
      <alignment horizontal="center" vertical="center"/>
    </xf>
    <xf numFmtId="0" fontId="18" fillId="0" borderId="6" xfId="43" applyFont="1" applyFill="1" applyBorder="1" applyAlignment="1" applyProtection="1">
      <alignment vertical="center" wrapText="1"/>
      <protection locked="0"/>
    </xf>
    <xf numFmtId="3" fontId="6" fillId="0" borderId="0" xfId="40" applyNumberFormat="1" applyFont="1" applyFill="1" applyBorder="1" applyAlignment="1" applyProtection="1">
      <alignment horizontal="left" vertical="center" wrapText="1" indent="1"/>
      <protection locked="0"/>
    </xf>
    <xf numFmtId="3" fontId="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3" fontId="6" fillId="0" borderId="0" xfId="0" applyNumberFormat="1" applyFont="1" applyFill="1" applyBorder="1" applyAlignment="1">
      <alignment horizontal="left" vertical="center" wrapText="1" indent="1"/>
    </xf>
    <xf numFmtId="3" fontId="6" fillId="0" borderId="0" xfId="0" applyNumberFormat="1" applyFont="1" applyFill="1" applyBorder="1" applyAlignment="1">
      <alignment horizontal="left" vertical="center" indent="1"/>
    </xf>
    <xf numFmtId="3" fontId="17" fillId="0" borderId="2" xfId="0" applyNumberFormat="1" applyFont="1" applyFill="1" applyBorder="1" applyAlignment="1">
      <alignment horizontal="left" vertical="center" wrapText="1"/>
    </xf>
    <xf numFmtId="165" fontId="18" fillId="0" borderId="6" xfId="27" applyNumberFormat="1" applyFont="1" applyFill="1" applyBorder="1" applyAlignment="1">
      <alignment horizontal="center" vertical="center"/>
    </xf>
    <xf numFmtId="9" fontId="4" fillId="0" borderId="0" xfId="58" applyNumberFormat="1" applyFont="1" applyFill="1" applyBorder="1" applyAlignment="1">
      <alignment horizontal="center" vertical="center"/>
    </xf>
    <xf numFmtId="168" fontId="4" fillId="0" borderId="0" xfId="58" applyNumberFormat="1" applyFont="1" applyFill="1" applyBorder="1" applyAlignment="1">
      <alignment horizontal="center" vertical="center"/>
    </xf>
    <xf numFmtId="0" fontId="6" fillId="0" borderId="29" xfId="0" applyFont="1" applyFill="1" applyBorder="1" applyAlignment="1"/>
    <xf numFmtId="168" fontId="8" fillId="0" borderId="0" xfId="58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indent="1"/>
    </xf>
    <xf numFmtId="3" fontId="8" fillId="0" borderId="0" xfId="0" applyNumberFormat="1" applyFont="1" applyFill="1" applyBorder="1" applyAlignment="1">
      <alignment vertical="center"/>
    </xf>
    <xf numFmtId="165" fontId="6" fillId="0" borderId="0" xfId="0" applyNumberFormat="1" applyFont="1" applyFill="1" applyBorder="1" applyAlignment="1">
      <alignment vertical="center"/>
    </xf>
    <xf numFmtId="176" fontId="6" fillId="0" borderId="55" xfId="1" applyNumberFormat="1" applyFont="1" applyFill="1" applyBorder="1" applyAlignment="1" applyProtection="1">
      <alignment vertical="center"/>
      <protection locked="0"/>
    </xf>
    <xf numFmtId="177" fontId="6" fillId="0" borderId="60" xfId="58" applyNumberFormat="1" applyFont="1" applyFill="1" applyBorder="1" applyAlignment="1" applyProtection="1">
      <alignment vertical="center"/>
      <protection locked="0"/>
    </xf>
    <xf numFmtId="176" fontId="8" fillId="0" borderId="91" xfId="0" applyNumberFormat="1" applyFont="1" applyFill="1" applyBorder="1" applyAlignment="1">
      <alignment vertical="center"/>
    </xf>
    <xf numFmtId="176" fontId="17" fillId="0" borderId="73" xfId="0" applyNumberFormat="1" applyFont="1" applyFill="1" applyBorder="1" applyAlignment="1">
      <alignment vertical="center"/>
    </xf>
    <xf numFmtId="176" fontId="8" fillId="0" borderId="73" xfId="0" applyNumberFormat="1" applyFont="1" applyFill="1" applyBorder="1" applyAlignment="1">
      <alignment vertical="center"/>
    </xf>
    <xf numFmtId="176" fontId="8" fillId="0" borderId="73" xfId="0" applyNumberFormat="1" applyFont="1" applyFill="1" applyBorder="1" applyAlignment="1">
      <alignment horizontal="center" vertical="center"/>
    </xf>
    <xf numFmtId="172" fontId="17" fillId="0" borderId="90" xfId="0" applyNumberFormat="1" applyFont="1" applyFill="1" applyBorder="1" applyAlignment="1">
      <alignment vertical="center"/>
    </xf>
    <xf numFmtId="0" fontId="6" fillId="0" borderId="52" xfId="2" applyFont="1" applyFill="1" applyBorder="1" applyAlignment="1" applyProtection="1">
      <alignment horizontal="center" vertical="center"/>
      <protection locked="0"/>
    </xf>
    <xf numFmtId="3" fontId="8" fillId="0" borderId="90" xfId="0" applyNumberFormat="1" applyFont="1" applyFill="1" applyBorder="1" applyAlignment="1">
      <alignment vertical="center"/>
    </xf>
    <xf numFmtId="0" fontId="38" fillId="5" borderId="0" xfId="0" applyFont="1" applyFill="1" applyAlignment="1">
      <alignment horizontal="left"/>
    </xf>
    <xf numFmtId="0" fontId="37" fillId="0" borderId="0" xfId="0" applyFont="1" applyFill="1" applyAlignment="1">
      <alignment horizontal="left" vertical="center"/>
    </xf>
    <xf numFmtId="0" fontId="39" fillId="0" borderId="0" xfId="57" applyFont="1" applyAlignment="1" applyProtection="1">
      <alignment horizontal="right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3" fontId="6" fillId="0" borderId="3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6" xfId="2" applyFont="1" applyFill="1" applyBorder="1" applyAlignment="1" applyProtection="1">
      <alignment horizontal="center" vertical="center" wrapText="1"/>
      <protection locked="0"/>
    </xf>
    <xf numFmtId="0" fontId="6" fillId="0" borderId="95" xfId="2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Fill="1" applyBorder="1" applyAlignment="1" applyProtection="1">
      <alignment horizontal="center" vertical="center"/>
      <protection locked="0"/>
    </xf>
    <xf numFmtId="0" fontId="6" fillId="0" borderId="28" xfId="2" applyFont="1" applyFill="1" applyBorder="1" applyAlignment="1" applyProtection="1">
      <alignment horizontal="center" vertical="center"/>
      <protection locked="0"/>
    </xf>
    <xf numFmtId="0" fontId="6" fillId="0" borderId="29" xfId="2" applyFont="1" applyFill="1" applyBorder="1" applyAlignment="1" applyProtection="1">
      <alignment horizontal="center" vertical="center"/>
      <protection locked="0"/>
    </xf>
    <xf numFmtId="0" fontId="6" fillId="0" borderId="30" xfId="2" applyFont="1" applyFill="1" applyBorder="1" applyAlignment="1" applyProtection="1">
      <alignment horizontal="center" vertical="center"/>
      <protection locked="0"/>
    </xf>
    <xf numFmtId="0" fontId="6" fillId="0" borderId="39" xfId="2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>
      <alignment horizontal="center" vertical="center" wrapText="1"/>
    </xf>
    <xf numFmtId="3" fontId="6" fillId="0" borderId="6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8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92" xfId="0" applyFont="1" applyFill="1" applyBorder="1" applyAlignment="1">
      <alignment horizontal="center" vertical="center" wrapText="1"/>
    </xf>
    <xf numFmtId="3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5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2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5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93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>
      <alignment horizontal="center" vertical="center" wrapText="1"/>
    </xf>
    <xf numFmtId="0" fontId="8" fillId="0" borderId="9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3" fontId="6" fillId="0" borderId="7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Fill="1" applyBorder="1" applyAlignment="1">
      <alignment horizontal="center" vertical="center" wrapText="1"/>
    </xf>
    <xf numFmtId="0" fontId="6" fillId="0" borderId="36" xfId="2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3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52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50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3" fontId="6" fillId="0" borderId="47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1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9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/>
    <xf numFmtId="3" fontId="6" fillId="0" borderId="43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0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9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95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2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6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6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95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7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90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6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" xfId="43" applyNumberFormat="1" applyFont="1" applyFill="1" applyBorder="1" applyAlignment="1">
      <alignment horizontal="center" vertical="center"/>
    </xf>
    <xf numFmtId="3" fontId="6" fillId="0" borderId="21" xfId="43" applyNumberFormat="1" applyFont="1" applyFill="1" applyBorder="1" applyAlignment="1">
      <alignment horizontal="center" vertical="center"/>
    </xf>
    <xf numFmtId="3" fontId="8" fillId="0" borderId="17" xfId="0" applyNumberFormat="1" applyFont="1" applyFill="1" applyBorder="1" applyAlignment="1">
      <alignment horizontal="center" vertical="center"/>
    </xf>
    <xf numFmtId="3" fontId="8" fillId="0" borderId="15" xfId="0" applyNumberFormat="1" applyFont="1" applyFill="1" applyBorder="1" applyAlignment="1">
      <alignment horizontal="center" vertical="center"/>
    </xf>
    <xf numFmtId="0" fontId="8" fillId="0" borderId="42" xfId="0" applyNumberFormat="1" applyFont="1" applyFill="1" applyBorder="1" applyAlignment="1">
      <alignment vertical="center"/>
    </xf>
    <xf numFmtId="0" fontId="8" fillId="0" borderId="19" xfId="0" applyNumberFormat="1" applyFont="1" applyFill="1" applyBorder="1" applyAlignment="1">
      <alignment vertical="center"/>
    </xf>
    <xf numFmtId="0" fontId="6" fillId="0" borderId="37" xfId="2" applyFont="1" applyFill="1" applyBorder="1" applyAlignment="1" applyProtection="1">
      <alignment horizontal="center" vertical="center" wrapText="1"/>
      <protection locked="0"/>
    </xf>
    <xf numFmtId="0" fontId="6" fillId="0" borderId="38" xfId="2" applyFont="1" applyFill="1" applyBorder="1" applyAlignment="1" applyProtection="1">
      <alignment horizontal="center" vertical="center" wrapText="1"/>
      <protection locked="0"/>
    </xf>
    <xf numFmtId="0" fontId="6" fillId="0" borderId="67" xfId="2" applyFont="1" applyFill="1" applyBorder="1" applyAlignment="1" applyProtection="1">
      <alignment horizontal="center" vertical="center" wrapText="1"/>
      <protection locked="0"/>
    </xf>
    <xf numFmtId="0" fontId="6" fillId="0" borderId="76" xfId="2" applyFont="1" applyFill="1" applyBorder="1" applyAlignment="1" applyProtection="1">
      <alignment horizontal="center" vertical="center" wrapText="1"/>
      <protection locked="0"/>
    </xf>
    <xf numFmtId="0" fontId="6" fillId="0" borderId="41" xfId="2" applyFont="1" applyFill="1" applyBorder="1" applyAlignment="1" applyProtection="1">
      <alignment horizontal="center" vertical="center" wrapText="1"/>
      <protection locked="0"/>
    </xf>
    <xf numFmtId="0" fontId="6" fillId="0" borderId="2" xfId="43" applyFont="1" applyFill="1" applyBorder="1" applyAlignment="1">
      <alignment horizontal="center" vertical="center" wrapText="1"/>
    </xf>
    <xf numFmtId="0" fontId="6" fillId="0" borderId="30" xfId="43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/>
    </xf>
    <xf numFmtId="0" fontId="6" fillId="0" borderId="50" xfId="2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43" applyFont="1" applyFill="1" applyBorder="1" applyAlignment="1">
      <alignment horizontal="center" vertical="center" wrapText="1"/>
    </xf>
    <xf numFmtId="0" fontId="6" fillId="0" borderId="29" xfId="43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</cellXfs>
  <cellStyles count="125">
    <cellStyle name="% procenta" xfId="3"/>
    <cellStyle name="bin" xfId="92"/>
    <cellStyle name="Celkem 2" xfId="4"/>
    <cellStyle name="cell" xfId="93"/>
    <cellStyle name="column" xfId="94"/>
    <cellStyle name="Comma0" xfId="5"/>
    <cellStyle name="Currency0" xfId="6"/>
    <cellStyle name="Currency0 2" xfId="7"/>
    <cellStyle name="Currency0 2 2" xfId="60"/>
    <cellStyle name="Currency0 2 2 2" xfId="74"/>
    <cellStyle name="Currency0 2 3" xfId="69"/>
    <cellStyle name="Čárka 2" xfId="8"/>
    <cellStyle name="Čárka 2 2" xfId="9"/>
    <cellStyle name="Čárka 2 2 2" xfId="61"/>
    <cellStyle name="Čárka 2 2 2 2" xfId="75"/>
    <cellStyle name="Čárka 2 2 3" xfId="70"/>
    <cellStyle name="Číslo" xfId="95"/>
    <cellStyle name="Date" xfId="10"/>
    <cellStyle name="Datum" xfId="11"/>
    <cellStyle name="Datum 2" xfId="12"/>
    <cellStyle name="Finanční" xfId="13"/>
    <cellStyle name="Finanční0" xfId="14"/>
    <cellStyle name="Finanční0 2" xfId="15"/>
    <cellStyle name="Fixed" xfId="16"/>
    <cellStyle name="formula" xfId="96"/>
    <cellStyle name="gap" xfId="97"/>
    <cellStyle name="Heading 1" xfId="17"/>
    <cellStyle name="Heading 2" xfId="18"/>
    <cellStyle name="Hypertextový odkaz" xfId="57" builtinId="8"/>
    <cellStyle name="Hypertextový odkaz 2" xfId="81"/>
    <cellStyle name="Hypertextový odkaz 3" xfId="79"/>
    <cellStyle name="Měna" xfId="19"/>
    <cellStyle name="Měna 2" xfId="20"/>
    <cellStyle name="Měna 2 2" xfId="62"/>
    <cellStyle name="Měna 2 2 2" xfId="76"/>
    <cellStyle name="Měna 2 3" xfId="71"/>
    <cellStyle name="Měna 3" xfId="80"/>
    <cellStyle name="Měna 4" xfId="82"/>
    <cellStyle name="Měna 5" xfId="83"/>
    <cellStyle name="Měna 6" xfId="86"/>
    <cellStyle name="Měna 7" xfId="87"/>
    <cellStyle name="Měna0" xfId="21"/>
    <cellStyle name="Měna0 2" xfId="22"/>
    <cellStyle name="Měna0 2 2" xfId="23"/>
    <cellStyle name="Měna0 2 2 2" xfId="63"/>
    <cellStyle name="Měna0 2 2 2 2" xfId="77"/>
    <cellStyle name="Měna0 2 2 3" xfId="72"/>
    <cellStyle name="Měna0 3" xfId="24"/>
    <cellStyle name="Měna0 3 2" xfId="64"/>
    <cellStyle name="Měna0 3 2 2" xfId="78"/>
    <cellStyle name="Měna0 3 3" xfId="73"/>
    <cellStyle name="Normal_ENRL1_1" xfId="98"/>
    <cellStyle name="Normální" xfId="0" builtinId="0"/>
    <cellStyle name="normální 10" xfId="25"/>
    <cellStyle name="normální 11" xfId="26"/>
    <cellStyle name="normální 12" xfId="27"/>
    <cellStyle name="normální 12 2" xfId="28"/>
    <cellStyle name="normální 13" xfId="29"/>
    <cellStyle name="normální 14" xfId="30"/>
    <cellStyle name="normální 15" xfId="31"/>
    <cellStyle name="normální 16" xfId="32"/>
    <cellStyle name="normální 16 2" xfId="33"/>
    <cellStyle name="normální 17" xfId="34"/>
    <cellStyle name="normální 17 2" xfId="35"/>
    <cellStyle name="normální 18" xfId="66"/>
    <cellStyle name="Normální 19" xfId="84"/>
    <cellStyle name="normální 2" xfId="1"/>
    <cellStyle name="Normální 2 10" xfId="118"/>
    <cellStyle name="Normální 2 2" xfId="36"/>
    <cellStyle name="Normální 2 2 2" xfId="102"/>
    <cellStyle name="normální 2 2 3" xfId="114"/>
    <cellStyle name="Normální 2 3" xfId="37"/>
    <cellStyle name="Normální 2 4" xfId="38"/>
    <cellStyle name="Normální 2 5" xfId="39"/>
    <cellStyle name="Normální 2 6" xfId="68"/>
    <cellStyle name="Normální 2 7" xfId="99"/>
    <cellStyle name="Normální 2 8" xfId="109"/>
    <cellStyle name="Normální 2 9" xfId="113"/>
    <cellStyle name="Normální 20" xfId="85"/>
    <cellStyle name="Normální 21" xfId="91"/>
    <cellStyle name="Normální 22" xfId="103"/>
    <cellStyle name="Normální 23" xfId="104"/>
    <cellStyle name="Normální 24" xfId="105"/>
    <cellStyle name="Normální 25" xfId="107"/>
    <cellStyle name="Normální 26" xfId="108"/>
    <cellStyle name="Normální 27" xfId="110"/>
    <cellStyle name="Normální 28" xfId="106"/>
    <cellStyle name="Normální 29" xfId="111"/>
    <cellStyle name="normální 3" xfId="40"/>
    <cellStyle name="normální 3 2" xfId="65"/>
    <cellStyle name="normální 3 3" xfId="59"/>
    <cellStyle name="Normální 3 4" xfId="88"/>
    <cellStyle name="Normální 3 5" xfId="89"/>
    <cellStyle name="Normální 3 6" xfId="90"/>
    <cellStyle name="Normální 3 7" xfId="119"/>
    <cellStyle name="Normální 3 8" xfId="124"/>
    <cellStyle name="Normální 3 9" xfId="123"/>
    <cellStyle name="Normální 30" xfId="112"/>
    <cellStyle name="Normální 31" xfId="115"/>
    <cellStyle name="Normální 32" xfId="116"/>
    <cellStyle name="Normální 33" xfId="122"/>
    <cellStyle name="normální 4" xfId="41"/>
    <cellStyle name="Normální 4 2" xfId="120"/>
    <cellStyle name="normální 5" xfId="42"/>
    <cellStyle name="Normální 5 2" xfId="121"/>
    <cellStyle name="normální 6" xfId="43"/>
    <cellStyle name="normální 6 2" xfId="44"/>
    <cellStyle name="normální 7" xfId="2"/>
    <cellStyle name="normální 7 2" xfId="45"/>
    <cellStyle name="normální 8" xfId="46"/>
    <cellStyle name="normální 8 2" xfId="47"/>
    <cellStyle name="normální 9" xfId="48"/>
    <cellStyle name="ods9" xfId="100"/>
    <cellStyle name="Pevný" xfId="49"/>
    <cellStyle name="Pevný 2" xfId="50"/>
    <cellStyle name="procent 2" xfId="67"/>
    <cellStyle name="Procenta" xfId="58" builtinId="5"/>
    <cellStyle name="Procenta 2" xfId="51"/>
    <cellStyle name="Procenta 3" xfId="117"/>
    <cellStyle name="row" xfId="101"/>
    <cellStyle name="Total" xfId="52"/>
    <cellStyle name="Záhlaví 1" xfId="53"/>
    <cellStyle name="Záhlaví 1 2" xfId="54"/>
    <cellStyle name="Záhlaví 2" xfId="55"/>
    <cellStyle name="Záhlaví 2 2" xfId="5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8700C"/>
      <color rgb="FFFCEFD0"/>
      <color rgb="FFFBECC5"/>
      <color rgb="FFF6D78A"/>
      <color rgb="FFCC9610"/>
      <color rgb="FFAE800E"/>
      <color rgb="FFF7DC97"/>
      <color rgb="FFF3CA63"/>
      <color rgb="FFF2DCDB"/>
      <color rgb="FFD0C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smt.gov.cz/" TargetMode="External"/><Relationship Id="rId1" Type="http://schemas.openxmlformats.org/officeDocument/2006/relationships/hyperlink" Target="https://statis.msmt.cz/rocenka/rocenka.asp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B13"/>
  <sheetViews>
    <sheetView showGridLines="0" tabSelected="1" zoomScaleNormal="100" workbookViewId="0">
      <selection sqref="A1:B1"/>
    </sheetView>
  </sheetViews>
  <sheetFormatPr defaultRowHeight="15" x14ac:dyDescent="0.25"/>
  <cols>
    <col min="1" max="1" width="12" style="6" customWidth="1"/>
    <col min="2" max="2" width="141.28515625" style="11" customWidth="1"/>
  </cols>
  <sheetData>
    <row r="1" spans="1:2" s="22" customFormat="1" ht="29.25" customHeight="1" x14ac:dyDescent="0.2">
      <c r="A1" s="274" t="s">
        <v>133</v>
      </c>
      <c r="B1" s="274"/>
    </row>
    <row r="2" spans="1:2" s="22" customFormat="1" ht="15" customHeight="1" x14ac:dyDescent="0.2">
      <c r="A2" s="275" t="s">
        <v>107</v>
      </c>
      <c r="B2" s="275"/>
    </row>
    <row r="3" spans="1:2" s="18" customFormat="1" ht="15" customHeight="1" x14ac:dyDescent="0.25">
      <c r="A3" s="273" t="s">
        <v>88</v>
      </c>
      <c r="B3" s="273"/>
    </row>
    <row r="4" spans="1:2" s="73" customFormat="1" ht="15" customHeight="1" x14ac:dyDescent="0.2">
      <c r="A4" s="74" t="s">
        <v>134</v>
      </c>
      <c r="B4" s="18" t="s">
        <v>143</v>
      </c>
    </row>
    <row r="5" spans="1:2" s="73" customFormat="1" ht="15" customHeight="1" x14ac:dyDescent="0.2">
      <c r="A5" s="74" t="s">
        <v>135</v>
      </c>
      <c r="B5" s="73" t="s">
        <v>144</v>
      </c>
    </row>
    <row r="6" spans="1:2" s="73" customFormat="1" ht="15" customHeight="1" x14ac:dyDescent="0.2">
      <c r="A6" s="74" t="s">
        <v>136</v>
      </c>
      <c r="B6" s="73" t="s">
        <v>145</v>
      </c>
    </row>
    <row r="7" spans="1:2" s="73" customFormat="1" ht="15" customHeight="1" x14ac:dyDescent="0.2">
      <c r="A7" s="74" t="s">
        <v>137</v>
      </c>
      <c r="B7" s="73" t="s">
        <v>211</v>
      </c>
    </row>
    <row r="8" spans="1:2" s="73" customFormat="1" ht="15" customHeight="1" x14ac:dyDescent="0.2">
      <c r="A8" s="74" t="s">
        <v>138</v>
      </c>
      <c r="B8" s="73" t="s">
        <v>212</v>
      </c>
    </row>
    <row r="9" spans="1:2" s="73" customFormat="1" ht="15" customHeight="1" x14ac:dyDescent="0.2">
      <c r="A9" s="74" t="s">
        <v>139</v>
      </c>
      <c r="B9" s="73" t="s">
        <v>148</v>
      </c>
    </row>
    <row r="10" spans="1:2" s="73" customFormat="1" ht="15" customHeight="1" x14ac:dyDescent="0.2">
      <c r="A10" s="74" t="s">
        <v>140</v>
      </c>
      <c r="B10" s="73" t="s">
        <v>213</v>
      </c>
    </row>
    <row r="11" spans="1:2" s="73" customFormat="1" ht="15" customHeight="1" x14ac:dyDescent="0.2">
      <c r="A11" s="74" t="s">
        <v>141</v>
      </c>
      <c r="B11" s="73" t="s">
        <v>214</v>
      </c>
    </row>
    <row r="12" spans="1:2" s="18" customFormat="1" ht="15" customHeight="1" x14ac:dyDescent="0.2">
      <c r="A12" s="74" t="s">
        <v>142</v>
      </c>
      <c r="B12" s="73" t="s">
        <v>146</v>
      </c>
    </row>
    <row r="13" spans="1:2" s="18" customFormat="1" ht="15" customHeight="1" x14ac:dyDescent="0.2">
      <c r="A13" s="74" t="s">
        <v>151</v>
      </c>
      <c r="B13" s="18" t="s">
        <v>147</v>
      </c>
    </row>
  </sheetData>
  <mergeCells count="3">
    <mergeCell ref="A3:B3"/>
    <mergeCell ref="A1:B1"/>
    <mergeCell ref="A2:B2"/>
  </mergeCells>
  <hyperlinks>
    <hyperlink ref="A4" location="'5.1'!A1" tooltip="T122" display="Tab. 5.1: Vyšší odborné  školy – školy, studenti, nově přijatí, absolventi, učitelé, v časové řadě 2009/10–2019/20"/>
    <hyperlink ref="A5" location="'5.2'!A1" tooltip="T123" display="Tab. 5.2: Vyšší odborné školy v krajském srovnání – školy, studenti, nově přijatí, absolventi, učitelé, ve školním roce 2019/20"/>
    <hyperlink ref="A6" location="'5.3'!A1" tooltip="T124" display="Tab. 5.3: Vyšší odborné školy – studenti podle skupin oborů vzdělávání, v časové řadě 2009/10–2019/20"/>
    <hyperlink ref="A12" location="'5.9'!A1" display="Tab. 5.9"/>
    <hyperlink ref="A13" location="'5.10'!A1" display="Tab. 5.10"/>
    <hyperlink ref="A2" r:id="rId1"/>
    <hyperlink ref="A7" location="'5.4'!A1" display="Tab. 5.4: Vyšší odborné školy – studenti podle skupin oborů vzdělávání, druhu a formy vzdělávání a pohlaví, 2023/24"/>
    <hyperlink ref="A8" location="'5.5'!A1" display="Tab. 5.5: Vyšší odborné školy – studenti podle oborů vzdělávání, druhu a formy vzdělávání a pohlaví, 2023/25"/>
    <hyperlink ref="A10" location="'5.7'!A1" display="Tab. 5.7"/>
    <hyperlink ref="A11" location="'5.8'!A1" display="Tab. 5.8"/>
    <hyperlink ref="A9" location="'5.6'!A1" display="Tab. 5.6"/>
    <hyperlink ref="A2:B2" r:id="rId2" display="Zdroj dat: Ministerstvo školství, mládeže a tělovýchovy"/>
  </hyperlinks>
  <pageMargins left="0.70866141732283472" right="0.70866141732283472" top="0.78740157480314965" bottom="0.78740157480314965" header="0.31496062992125984" footer="0.31496062992125984"/>
  <pageSetup paperSize="9" scale="85" orientation="landscape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2"/>
  <sheetViews>
    <sheetView showGridLines="0" workbookViewId="0"/>
  </sheetViews>
  <sheetFormatPr defaultRowHeight="15" x14ac:dyDescent="0.25"/>
  <cols>
    <col min="1" max="1" width="47" style="86" customWidth="1"/>
    <col min="2" max="6" width="9.140625" style="86"/>
    <col min="7" max="7" width="12.5703125" style="86" customWidth="1"/>
    <col min="8" max="8" width="10" style="86" customWidth="1"/>
  </cols>
  <sheetData>
    <row r="1" spans="1:11" x14ac:dyDescent="0.25">
      <c r="A1" s="22" t="s">
        <v>207</v>
      </c>
    </row>
    <row r="2" spans="1:11" ht="15.75" thickBot="1" x14ac:dyDescent="0.3">
      <c r="A2" s="259" t="s">
        <v>203</v>
      </c>
      <c r="B2" s="23"/>
      <c r="C2" s="23"/>
      <c r="D2" s="23"/>
      <c r="F2" s="88"/>
      <c r="G2" s="23"/>
      <c r="H2" s="23"/>
      <c r="I2" s="23"/>
      <c r="J2" s="31" t="s">
        <v>153</v>
      </c>
      <c r="K2" s="23"/>
    </row>
    <row r="3" spans="1:11" ht="15" customHeight="1" x14ac:dyDescent="0.25">
      <c r="A3" s="374" t="s">
        <v>202</v>
      </c>
      <c r="B3" s="376" t="s">
        <v>33</v>
      </c>
      <c r="C3" s="378" t="s">
        <v>121</v>
      </c>
      <c r="D3" s="378"/>
      <c r="E3" s="378" t="s">
        <v>122</v>
      </c>
      <c r="F3" s="326"/>
      <c r="G3" s="378" t="s">
        <v>123</v>
      </c>
      <c r="H3" s="326"/>
    </row>
    <row r="4" spans="1:11" ht="15.75" thickBot="1" x14ac:dyDescent="0.3">
      <c r="A4" s="375"/>
      <c r="B4" s="377"/>
      <c r="C4" s="189" t="s">
        <v>4</v>
      </c>
      <c r="D4" s="189" t="s">
        <v>59</v>
      </c>
      <c r="E4" s="189" t="s">
        <v>67</v>
      </c>
      <c r="F4" s="208" t="s">
        <v>23</v>
      </c>
      <c r="G4" s="189" t="s">
        <v>67</v>
      </c>
      <c r="H4" s="208" t="s">
        <v>23</v>
      </c>
    </row>
    <row r="5" spans="1:11" x14ac:dyDescent="0.25">
      <c r="A5" s="210" t="s">
        <v>33</v>
      </c>
      <c r="B5" s="97">
        <v>4575</v>
      </c>
      <c r="C5" s="95">
        <v>3790</v>
      </c>
      <c r="D5" s="95">
        <v>785</v>
      </c>
      <c r="E5" s="95">
        <v>2824</v>
      </c>
      <c r="F5" s="95">
        <v>1751</v>
      </c>
      <c r="G5" s="95">
        <v>2290</v>
      </c>
      <c r="H5" s="95">
        <v>1500</v>
      </c>
    </row>
    <row r="6" spans="1:11" x14ac:dyDescent="0.25">
      <c r="A6" s="245" t="s">
        <v>159</v>
      </c>
      <c r="B6" s="71">
        <v>9</v>
      </c>
      <c r="C6" s="52">
        <v>6</v>
      </c>
      <c r="D6" s="52">
        <v>3</v>
      </c>
      <c r="E6" s="81" t="s">
        <v>115</v>
      </c>
      <c r="F6" s="52">
        <v>9</v>
      </c>
      <c r="G6" s="81" t="s">
        <v>115</v>
      </c>
      <c r="H6" s="52">
        <v>6</v>
      </c>
    </row>
    <row r="7" spans="1:11" x14ac:dyDescent="0.25">
      <c r="A7" s="245" t="s">
        <v>160</v>
      </c>
      <c r="B7" s="71">
        <v>36</v>
      </c>
      <c r="C7" s="52">
        <v>3</v>
      </c>
      <c r="D7" s="52">
        <v>33</v>
      </c>
      <c r="E7" s="52">
        <v>23</v>
      </c>
      <c r="F7" s="52">
        <v>13</v>
      </c>
      <c r="G7" s="81" t="s">
        <v>115</v>
      </c>
      <c r="H7" s="52">
        <v>3</v>
      </c>
    </row>
    <row r="8" spans="1:11" x14ac:dyDescent="0.25">
      <c r="A8" s="245" t="s">
        <v>161</v>
      </c>
      <c r="B8" s="71">
        <v>36</v>
      </c>
      <c r="C8" s="81" t="s">
        <v>115</v>
      </c>
      <c r="D8" s="52">
        <v>36</v>
      </c>
      <c r="E8" s="52">
        <v>36</v>
      </c>
      <c r="F8" s="81" t="s">
        <v>115</v>
      </c>
      <c r="G8" s="81" t="s">
        <v>115</v>
      </c>
      <c r="H8" s="81" t="s">
        <v>115</v>
      </c>
    </row>
    <row r="9" spans="1:11" x14ac:dyDescent="0.25">
      <c r="A9" s="245" t="s">
        <v>162</v>
      </c>
      <c r="B9" s="71">
        <v>22</v>
      </c>
      <c r="C9" s="81" t="s">
        <v>115</v>
      </c>
      <c r="D9" s="52">
        <v>22</v>
      </c>
      <c r="E9" s="52">
        <v>21</v>
      </c>
      <c r="F9" s="52">
        <v>1</v>
      </c>
      <c r="G9" s="81" t="s">
        <v>115</v>
      </c>
      <c r="H9" s="81" t="s">
        <v>115</v>
      </c>
    </row>
    <row r="10" spans="1:11" x14ac:dyDescent="0.25">
      <c r="A10" s="246" t="s">
        <v>163</v>
      </c>
      <c r="B10" s="71">
        <v>76</v>
      </c>
      <c r="C10" s="52">
        <v>16</v>
      </c>
      <c r="D10" s="52">
        <v>60</v>
      </c>
      <c r="E10" s="52">
        <v>70</v>
      </c>
      <c r="F10" s="52">
        <v>6</v>
      </c>
      <c r="G10" s="52">
        <v>13</v>
      </c>
      <c r="H10" s="52">
        <v>3</v>
      </c>
    </row>
    <row r="11" spans="1:11" x14ac:dyDescent="0.25">
      <c r="A11" s="245" t="s">
        <v>164</v>
      </c>
      <c r="B11" s="71">
        <v>3</v>
      </c>
      <c r="C11" s="52">
        <v>1</v>
      </c>
      <c r="D11" s="52">
        <v>2</v>
      </c>
      <c r="E11" s="52">
        <v>3</v>
      </c>
      <c r="F11" s="81" t="s">
        <v>115</v>
      </c>
      <c r="G11" s="52">
        <v>1</v>
      </c>
      <c r="H11" s="81" t="s">
        <v>115</v>
      </c>
    </row>
    <row r="12" spans="1:11" x14ac:dyDescent="0.25">
      <c r="A12" s="246" t="s">
        <v>165</v>
      </c>
      <c r="B12" s="71">
        <v>11</v>
      </c>
      <c r="C12" s="52">
        <v>9</v>
      </c>
      <c r="D12" s="52">
        <v>2</v>
      </c>
      <c r="E12" s="52">
        <v>10</v>
      </c>
      <c r="F12" s="52">
        <v>1</v>
      </c>
      <c r="G12" s="52">
        <v>8</v>
      </c>
      <c r="H12" s="52">
        <v>1</v>
      </c>
    </row>
    <row r="13" spans="1:11" x14ac:dyDescent="0.25">
      <c r="A13" s="246" t="s">
        <v>166</v>
      </c>
      <c r="B13" s="71">
        <v>11</v>
      </c>
      <c r="C13" s="52">
        <v>2</v>
      </c>
      <c r="D13" s="52">
        <v>9</v>
      </c>
      <c r="E13" s="52">
        <v>7</v>
      </c>
      <c r="F13" s="52">
        <v>4</v>
      </c>
      <c r="G13" s="52">
        <v>1</v>
      </c>
      <c r="H13" s="52">
        <v>1</v>
      </c>
    </row>
    <row r="14" spans="1:11" x14ac:dyDescent="0.25">
      <c r="A14" s="246" t="s">
        <v>167</v>
      </c>
      <c r="B14" s="71">
        <v>6</v>
      </c>
      <c r="C14" s="81" t="s">
        <v>115</v>
      </c>
      <c r="D14" s="52">
        <v>6</v>
      </c>
      <c r="E14" s="52">
        <v>5</v>
      </c>
      <c r="F14" s="52">
        <v>1</v>
      </c>
      <c r="G14" s="81" t="s">
        <v>115</v>
      </c>
      <c r="H14" s="81" t="s">
        <v>115</v>
      </c>
    </row>
    <row r="15" spans="1:11" x14ac:dyDescent="0.25">
      <c r="A15" s="246" t="s">
        <v>168</v>
      </c>
      <c r="B15" s="71">
        <v>25</v>
      </c>
      <c r="C15" s="52">
        <v>5</v>
      </c>
      <c r="D15" s="52">
        <v>20</v>
      </c>
      <c r="E15" s="52">
        <v>25</v>
      </c>
      <c r="F15" s="81" t="s">
        <v>115</v>
      </c>
      <c r="G15" s="52">
        <v>5</v>
      </c>
      <c r="H15" s="81" t="s">
        <v>115</v>
      </c>
    </row>
    <row r="16" spans="1:11" x14ac:dyDescent="0.25">
      <c r="A16" s="246" t="s">
        <v>169</v>
      </c>
      <c r="B16" s="83" t="s">
        <v>115</v>
      </c>
      <c r="C16" s="81" t="s">
        <v>115</v>
      </c>
      <c r="D16" s="81" t="s">
        <v>115</v>
      </c>
      <c r="E16" s="81" t="s">
        <v>115</v>
      </c>
      <c r="F16" s="81" t="s">
        <v>115</v>
      </c>
      <c r="G16" s="81" t="s">
        <v>115</v>
      </c>
      <c r="H16" s="81" t="s">
        <v>115</v>
      </c>
    </row>
    <row r="17" spans="1:8" x14ac:dyDescent="0.25">
      <c r="A17" s="246" t="s">
        <v>170</v>
      </c>
      <c r="B17" s="71">
        <v>29</v>
      </c>
      <c r="C17" s="52">
        <v>3</v>
      </c>
      <c r="D17" s="52">
        <v>26</v>
      </c>
      <c r="E17" s="81" t="s">
        <v>115</v>
      </c>
      <c r="F17" s="52">
        <v>29</v>
      </c>
      <c r="G17" s="81" t="s">
        <v>115</v>
      </c>
      <c r="H17" s="52">
        <v>3</v>
      </c>
    </row>
    <row r="18" spans="1:8" x14ac:dyDescent="0.25">
      <c r="A18" s="246" t="s">
        <v>171</v>
      </c>
      <c r="B18" s="71">
        <v>19</v>
      </c>
      <c r="C18" s="52">
        <v>11</v>
      </c>
      <c r="D18" s="52">
        <v>8</v>
      </c>
      <c r="E18" s="52">
        <v>12</v>
      </c>
      <c r="F18" s="52">
        <v>7</v>
      </c>
      <c r="G18" s="52">
        <v>5</v>
      </c>
      <c r="H18" s="52">
        <v>6</v>
      </c>
    </row>
    <row r="19" spans="1:8" x14ac:dyDescent="0.25">
      <c r="A19" s="245" t="s">
        <v>172</v>
      </c>
      <c r="B19" s="71">
        <v>40</v>
      </c>
      <c r="C19" s="52">
        <v>35</v>
      </c>
      <c r="D19" s="52">
        <v>5</v>
      </c>
      <c r="E19" s="52">
        <v>11</v>
      </c>
      <c r="F19" s="52">
        <v>29</v>
      </c>
      <c r="G19" s="52">
        <v>11</v>
      </c>
      <c r="H19" s="52">
        <v>24</v>
      </c>
    </row>
    <row r="20" spans="1:8" x14ac:dyDescent="0.25">
      <c r="A20" s="245" t="s">
        <v>173</v>
      </c>
      <c r="B20" s="71">
        <v>7</v>
      </c>
      <c r="C20" s="52">
        <v>5</v>
      </c>
      <c r="D20" s="52">
        <v>2</v>
      </c>
      <c r="E20" s="52">
        <v>7</v>
      </c>
      <c r="F20" s="81" t="s">
        <v>115</v>
      </c>
      <c r="G20" s="52">
        <v>5</v>
      </c>
      <c r="H20" s="81" t="s">
        <v>115</v>
      </c>
    </row>
    <row r="21" spans="1:8" x14ac:dyDescent="0.25">
      <c r="A21" s="246" t="s">
        <v>174</v>
      </c>
      <c r="B21" s="71">
        <v>18</v>
      </c>
      <c r="C21" s="52">
        <v>6</v>
      </c>
      <c r="D21" s="52">
        <v>12</v>
      </c>
      <c r="E21" s="81" t="s">
        <v>115</v>
      </c>
      <c r="F21" s="52">
        <v>18</v>
      </c>
      <c r="G21" s="81" t="s">
        <v>115</v>
      </c>
      <c r="H21" s="52">
        <v>6</v>
      </c>
    </row>
    <row r="22" spans="1:8" x14ac:dyDescent="0.25">
      <c r="A22" s="247" t="s">
        <v>175</v>
      </c>
      <c r="B22" s="71">
        <v>23</v>
      </c>
      <c r="C22" s="52">
        <v>19</v>
      </c>
      <c r="D22" s="52">
        <v>4</v>
      </c>
      <c r="E22" s="52">
        <v>6</v>
      </c>
      <c r="F22" s="52">
        <v>17</v>
      </c>
      <c r="G22" s="52">
        <v>5</v>
      </c>
      <c r="H22" s="52">
        <v>14</v>
      </c>
    </row>
    <row r="23" spans="1:8" x14ac:dyDescent="0.25">
      <c r="A23" s="248" t="s">
        <v>176</v>
      </c>
      <c r="B23" s="71">
        <v>117</v>
      </c>
      <c r="C23" s="52">
        <v>111</v>
      </c>
      <c r="D23" s="52">
        <v>6</v>
      </c>
      <c r="E23" s="52">
        <v>77</v>
      </c>
      <c r="F23" s="52">
        <v>40</v>
      </c>
      <c r="G23" s="52">
        <v>72</v>
      </c>
      <c r="H23" s="52">
        <v>39</v>
      </c>
    </row>
    <row r="24" spans="1:8" x14ac:dyDescent="0.25">
      <c r="A24" s="247" t="s">
        <v>177</v>
      </c>
      <c r="B24" s="71">
        <v>1180</v>
      </c>
      <c r="C24" s="52">
        <v>1090</v>
      </c>
      <c r="D24" s="52">
        <v>90</v>
      </c>
      <c r="E24" s="52">
        <v>741</v>
      </c>
      <c r="F24" s="52">
        <v>439</v>
      </c>
      <c r="G24" s="52">
        <v>687</v>
      </c>
      <c r="H24" s="52">
        <v>403</v>
      </c>
    </row>
    <row r="25" spans="1:8" x14ac:dyDescent="0.25">
      <c r="A25" s="245" t="s">
        <v>178</v>
      </c>
      <c r="B25" s="71">
        <v>234</v>
      </c>
      <c r="C25" s="52">
        <v>221</v>
      </c>
      <c r="D25" s="52">
        <v>13</v>
      </c>
      <c r="E25" s="52">
        <v>160</v>
      </c>
      <c r="F25" s="52">
        <v>74</v>
      </c>
      <c r="G25" s="52">
        <v>149</v>
      </c>
      <c r="H25" s="52">
        <v>72</v>
      </c>
    </row>
    <row r="26" spans="1:8" x14ac:dyDescent="0.25">
      <c r="A26" s="245" t="s">
        <v>179</v>
      </c>
      <c r="B26" s="71">
        <v>106</v>
      </c>
      <c r="C26" s="52">
        <v>100</v>
      </c>
      <c r="D26" s="52">
        <v>6</v>
      </c>
      <c r="E26" s="52">
        <v>106</v>
      </c>
      <c r="F26" s="81" t="s">
        <v>115</v>
      </c>
      <c r="G26" s="52">
        <v>100</v>
      </c>
      <c r="H26" s="81" t="s">
        <v>115</v>
      </c>
    </row>
    <row r="27" spans="1:8" x14ac:dyDescent="0.25">
      <c r="A27" s="245" t="s">
        <v>180</v>
      </c>
      <c r="B27" s="71">
        <v>6</v>
      </c>
      <c r="C27" s="52">
        <v>3</v>
      </c>
      <c r="D27" s="52">
        <v>3</v>
      </c>
      <c r="E27" s="52">
        <v>4</v>
      </c>
      <c r="F27" s="52">
        <v>2</v>
      </c>
      <c r="G27" s="52">
        <v>2</v>
      </c>
      <c r="H27" s="52">
        <v>1</v>
      </c>
    </row>
    <row r="28" spans="1:8" x14ac:dyDescent="0.25">
      <c r="A28" s="245" t="s">
        <v>181</v>
      </c>
      <c r="B28" s="71">
        <v>119</v>
      </c>
      <c r="C28" s="52">
        <v>92</v>
      </c>
      <c r="D28" s="52">
        <v>27</v>
      </c>
      <c r="E28" s="52">
        <v>99</v>
      </c>
      <c r="F28" s="52">
        <v>20</v>
      </c>
      <c r="G28" s="52">
        <v>72</v>
      </c>
      <c r="H28" s="52">
        <v>20</v>
      </c>
    </row>
    <row r="29" spans="1:8" x14ac:dyDescent="0.25">
      <c r="A29" s="246" t="s">
        <v>182</v>
      </c>
      <c r="B29" s="71">
        <v>24</v>
      </c>
      <c r="C29" s="52">
        <v>19</v>
      </c>
      <c r="D29" s="52">
        <v>5</v>
      </c>
      <c r="E29" s="52">
        <v>24</v>
      </c>
      <c r="F29" s="81" t="s">
        <v>115</v>
      </c>
      <c r="G29" s="52">
        <v>19</v>
      </c>
      <c r="H29" s="81" t="s">
        <v>115</v>
      </c>
    </row>
    <row r="30" spans="1:8" x14ac:dyDescent="0.25">
      <c r="A30" s="245" t="s">
        <v>183</v>
      </c>
      <c r="B30" s="71">
        <v>23</v>
      </c>
      <c r="C30" s="52">
        <v>19</v>
      </c>
      <c r="D30" s="52">
        <v>4</v>
      </c>
      <c r="E30" s="52">
        <v>23</v>
      </c>
      <c r="F30" s="81" t="s">
        <v>115</v>
      </c>
      <c r="G30" s="52">
        <v>19</v>
      </c>
      <c r="H30" s="81" t="s">
        <v>115</v>
      </c>
    </row>
    <row r="31" spans="1:8" x14ac:dyDescent="0.25">
      <c r="A31" s="246" t="s">
        <v>184</v>
      </c>
      <c r="B31" s="71">
        <v>72</v>
      </c>
      <c r="C31" s="52">
        <v>37</v>
      </c>
      <c r="D31" s="52">
        <v>35</v>
      </c>
      <c r="E31" s="52">
        <v>62</v>
      </c>
      <c r="F31" s="52">
        <v>10</v>
      </c>
      <c r="G31" s="52">
        <v>34</v>
      </c>
      <c r="H31" s="52">
        <v>3</v>
      </c>
    </row>
    <row r="32" spans="1:8" x14ac:dyDescent="0.25">
      <c r="A32" s="246" t="s">
        <v>185</v>
      </c>
      <c r="B32" s="71">
        <v>14</v>
      </c>
      <c r="C32" s="52">
        <v>8</v>
      </c>
      <c r="D32" s="52">
        <v>6</v>
      </c>
      <c r="E32" s="52">
        <v>14</v>
      </c>
      <c r="F32" s="81" t="s">
        <v>115</v>
      </c>
      <c r="G32" s="52">
        <v>8</v>
      </c>
      <c r="H32" s="81" t="s">
        <v>115</v>
      </c>
    </row>
    <row r="33" spans="1:8" x14ac:dyDescent="0.25">
      <c r="A33" s="246" t="s">
        <v>186</v>
      </c>
      <c r="B33" s="71">
        <v>105</v>
      </c>
      <c r="C33" s="52">
        <v>78</v>
      </c>
      <c r="D33" s="52">
        <v>27</v>
      </c>
      <c r="E33" s="52">
        <v>103</v>
      </c>
      <c r="F33" s="52">
        <v>2</v>
      </c>
      <c r="G33" s="52">
        <v>76</v>
      </c>
      <c r="H33" s="52">
        <v>2</v>
      </c>
    </row>
    <row r="34" spans="1:8" x14ac:dyDescent="0.25">
      <c r="A34" s="246" t="s">
        <v>187</v>
      </c>
      <c r="B34" s="71">
        <v>83</v>
      </c>
      <c r="C34" s="52">
        <v>67</v>
      </c>
      <c r="D34" s="52">
        <v>16</v>
      </c>
      <c r="E34" s="52">
        <v>52</v>
      </c>
      <c r="F34" s="52">
        <v>31</v>
      </c>
      <c r="G34" s="52">
        <v>41</v>
      </c>
      <c r="H34" s="52">
        <v>26</v>
      </c>
    </row>
    <row r="35" spans="1:8" x14ac:dyDescent="0.25">
      <c r="A35" s="246" t="s">
        <v>188</v>
      </c>
      <c r="B35" s="71">
        <v>168</v>
      </c>
      <c r="C35" s="52">
        <v>61</v>
      </c>
      <c r="D35" s="52">
        <v>107</v>
      </c>
      <c r="E35" s="52">
        <v>58</v>
      </c>
      <c r="F35" s="52">
        <v>110</v>
      </c>
      <c r="G35" s="52">
        <v>29</v>
      </c>
      <c r="H35" s="52">
        <v>32</v>
      </c>
    </row>
    <row r="36" spans="1:8" x14ac:dyDescent="0.25">
      <c r="A36" s="246" t="s">
        <v>189</v>
      </c>
      <c r="B36" s="71">
        <v>80</v>
      </c>
      <c r="C36" s="52">
        <v>59</v>
      </c>
      <c r="D36" s="52">
        <v>21</v>
      </c>
      <c r="E36" s="52">
        <v>58</v>
      </c>
      <c r="F36" s="52">
        <v>22</v>
      </c>
      <c r="G36" s="52">
        <v>42</v>
      </c>
      <c r="H36" s="52">
        <v>17</v>
      </c>
    </row>
    <row r="37" spans="1:8" x14ac:dyDescent="0.25">
      <c r="A37" s="246" t="s">
        <v>190</v>
      </c>
      <c r="B37" s="71">
        <v>10</v>
      </c>
      <c r="C37" s="52">
        <v>7</v>
      </c>
      <c r="D37" s="52">
        <v>3</v>
      </c>
      <c r="E37" s="52">
        <v>10</v>
      </c>
      <c r="F37" s="81" t="s">
        <v>115</v>
      </c>
      <c r="G37" s="52">
        <v>7</v>
      </c>
      <c r="H37" s="81" t="s">
        <v>115</v>
      </c>
    </row>
    <row r="38" spans="1:8" x14ac:dyDescent="0.25">
      <c r="A38" s="245" t="s">
        <v>191</v>
      </c>
      <c r="B38" s="71">
        <v>51</v>
      </c>
      <c r="C38" s="52">
        <v>33</v>
      </c>
      <c r="D38" s="52">
        <v>18</v>
      </c>
      <c r="E38" s="52">
        <v>36</v>
      </c>
      <c r="F38" s="52">
        <v>15</v>
      </c>
      <c r="G38" s="52">
        <v>23</v>
      </c>
      <c r="H38" s="52">
        <v>10</v>
      </c>
    </row>
    <row r="39" spans="1:8" x14ac:dyDescent="0.25">
      <c r="A39" s="245" t="s">
        <v>192</v>
      </c>
      <c r="B39" s="71">
        <v>11</v>
      </c>
      <c r="C39" s="52">
        <v>8</v>
      </c>
      <c r="D39" s="52">
        <v>3</v>
      </c>
      <c r="E39" s="81" t="s">
        <v>115</v>
      </c>
      <c r="F39" s="52">
        <v>11</v>
      </c>
      <c r="G39" s="81" t="s">
        <v>115</v>
      </c>
      <c r="H39" s="52">
        <v>8</v>
      </c>
    </row>
    <row r="40" spans="1:8" x14ac:dyDescent="0.25">
      <c r="A40" s="246" t="s">
        <v>193</v>
      </c>
      <c r="B40" s="71">
        <v>891</v>
      </c>
      <c r="C40" s="52">
        <v>873</v>
      </c>
      <c r="D40" s="52">
        <v>18</v>
      </c>
      <c r="E40" s="52">
        <v>365</v>
      </c>
      <c r="F40" s="52">
        <v>526</v>
      </c>
      <c r="G40" s="52">
        <v>353</v>
      </c>
      <c r="H40" s="52">
        <v>520</v>
      </c>
    </row>
    <row r="41" spans="1:8" x14ac:dyDescent="0.25">
      <c r="A41" s="247" t="s">
        <v>194</v>
      </c>
      <c r="B41" s="71">
        <v>632</v>
      </c>
      <c r="C41" s="52">
        <v>591</v>
      </c>
      <c r="D41" s="52">
        <v>41</v>
      </c>
      <c r="E41" s="52">
        <v>337</v>
      </c>
      <c r="F41" s="52">
        <v>295</v>
      </c>
      <c r="G41" s="52">
        <v>316</v>
      </c>
      <c r="H41" s="52">
        <v>275</v>
      </c>
    </row>
    <row r="42" spans="1:8" x14ac:dyDescent="0.25">
      <c r="A42" s="248" t="s">
        <v>195</v>
      </c>
      <c r="B42" s="71">
        <v>2</v>
      </c>
      <c r="C42" s="52">
        <v>2</v>
      </c>
      <c r="D42" s="81" t="s">
        <v>115</v>
      </c>
      <c r="E42" s="52">
        <v>2</v>
      </c>
      <c r="F42" s="81" t="s">
        <v>115</v>
      </c>
      <c r="G42" s="52">
        <v>2</v>
      </c>
      <c r="H42" s="81" t="s">
        <v>115</v>
      </c>
    </row>
    <row r="43" spans="1:8" x14ac:dyDescent="0.25">
      <c r="A43" s="247" t="s">
        <v>196</v>
      </c>
      <c r="B43" s="71">
        <v>117</v>
      </c>
      <c r="C43" s="52">
        <v>89</v>
      </c>
      <c r="D43" s="52">
        <v>28</v>
      </c>
      <c r="E43" s="52">
        <v>117</v>
      </c>
      <c r="F43" s="81" t="s">
        <v>115</v>
      </c>
      <c r="G43" s="52">
        <v>89</v>
      </c>
      <c r="H43" s="81" t="s">
        <v>115</v>
      </c>
    </row>
    <row r="44" spans="1:8" x14ac:dyDescent="0.25">
      <c r="A44" s="247" t="s">
        <v>197</v>
      </c>
      <c r="B44" s="71">
        <v>28</v>
      </c>
      <c r="C44" s="52">
        <v>16</v>
      </c>
      <c r="D44" s="52">
        <v>12</v>
      </c>
      <c r="E44" s="52">
        <v>21</v>
      </c>
      <c r="F44" s="52">
        <v>7</v>
      </c>
      <c r="G44" s="52">
        <v>15</v>
      </c>
      <c r="H44" s="52">
        <v>1</v>
      </c>
    </row>
    <row r="45" spans="1:8" x14ac:dyDescent="0.25">
      <c r="A45" s="245" t="s">
        <v>198</v>
      </c>
      <c r="B45" s="71">
        <v>87</v>
      </c>
      <c r="C45" s="52">
        <v>59</v>
      </c>
      <c r="D45" s="52">
        <v>28</v>
      </c>
      <c r="E45" s="52">
        <v>84</v>
      </c>
      <c r="F45" s="52">
        <v>3</v>
      </c>
      <c r="G45" s="52">
        <v>56</v>
      </c>
      <c r="H45" s="52">
        <v>3</v>
      </c>
    </row>
    <row r="46" spans="1:8" x14ac:dyDescent="0.25">
      <c r="A46" s="247" t="s">
        <v>199</v>
      </c>
      <c r="B46" s="71">
        <v>3</v>
      </c>
      <c r="C46" s="81" t="s">
        <v>115</v>
      </c>
      <c r="D46" s="52">
        <v>3</v>
      </c>
      <c r="E46" s="52">
        <v>3</v>
      </c>
      <c r="F46" s="81" t="s">
        <v>115</v>
      </c>
      <c r="G46" s="81" t="s">
        <v>115</v>
      </c>
      <c r="H46" s="81" t="s">
        <v>115</v>
      </c>
    </row>
    <row r="47" spans="1:8" x14ac:dyDescent="0.25">
      <c r="A47" s="248" t="s">
        <v>200</v>
      </c>
      <c r="B47" s="71">
        <v>32</v>
      </c>
      <c r="C47" s="52">
        <v>25</v>
      </c>
      <c r="D47" s="52">
        <v>7</v>
      </c>
      <c r="E47" s="52">
        <v>32</v>
      </c>
      <c r="F47" s="81" t="s">
        <v>115</v>
      </c>
      <c r="G47" s="52">
        <v>25</v>
      </c>
      <c r="H47" s="81" t="s">
        <v>115</v>
      </c>
    </row>
    <row r="48" spans="1:8" x14ac:dyDescent="0.25">
      <c r="A48" s="247" t="s">
        <v>201</v>
      </c>
      <c r="B48" s="71">
        <v>9</v>
      </c>
      <c r="C48" s="52">
        <v>1</v>
      </c>
      <c r="D48" s="52">
        <v>8</v>
      </c>
      <c r="E48" s="81" t="s">
        <v>115</v>
      </c>
      <c r="F48" s="52">
        <v>9</v>
      </c>
      <c r="G48" s="81" t="s">
        <v>115</v>
      </c>
      <c r="H48" s="52">
        <v>1</v>
      </c>
    </row>
    <row r="49" spans="1:8" s="86" customFormat="1" x14ac:dyDescent="0.25">
      <c r="A49" s="253"/>
      <c r="B49" s="19"/>
      <c r="C49" s="19"/>
      <c r="D49" s="19"/>
      <c r="E49" s="65"/>
      <c r="F49" s="19"/>
      <c r="G49" s="65"/>
      <c r="H49" s="19"/>
    </row>
    <row r="50" spans="1:8" x14ac:dyDescent="0.25">
      <c r="A50" s="16" t="s">
        <v>90</v>
      </c>
      <c r="E50" s="85"/>
      <c r="F50" s="85"/>
      <c r="G50" s="85"/>
      <c r="H50" s="85"/>
    </row>
    <row r="51" spans="1:8" x14ac:dyDescent="0.25">
      <c r="A51" s="64" t="s">
        <v>154</v>
      </c>
      <c r="B51" s="14"/>
      <c r="C51" s="14"/>
      <c r="D51" s="14"/>
      <c r="E51" s="111"/>
      <c r="F51" s="111"/>
      <c r="G51" s="111"/>
      <c r="H51" s="111"/>
    </row>
    <row r="52" spans="1:8" x14ac:dyDescent="0.25">
      <c r="B52" s="20"/>
      <c r="C52" s="20"/>
      <c r="D52" s="20"/>
      <c r="E52" s="20"/>
      <c r="F52" s="20"/>
      <c r="G52" s="20"/>
      <c r="H52" s="20"/>
    </row>
    <row r="53" spans="1:8" x14ac:dyDescent="0.25">
      <c r="E53" s="85"/>
      <c r="F53" s="85"/>
      <c r="G53" s="85"/>
      <c r="H53" s="85"/>
    </row>
    <row r="54" spans="1:8" x14ac:dyDescent="0.25">
      <c r="E54" s="85"/>
      <c r="F54" s="85"/>
      <c r="G54" s="85"/>
      <c r="H54" s="85"/>
    </row>
    <row r="55" spans="1:8" x14ac:dyDescent="0.25">
      <c r="E55" s="85"/>
      <c r="F55" s="85"/>
      <c r="G55" s="85"/>
      <c r="H55" s="85"/>
    </row>
    <row r="56" spans="1:8" x14ac:dyDescent="0.25">
      <c r="E56" s="85"/>
      <c r="F56" s="85"/>
      <c r="G56" s="85"/>
      <c r="H56" s="85"/>
    </row>
    <row r="57" spans="1:8" x14ac:dyDescent="0.25">
      <c r="E57" s="85"/>
      <c r="F57" s="85"/>
      <c r="G57" s="85"/>
      <c r="H57" s="85"/>
    </row>
    <row r="58" spans="1:8" x14ac:dyDescent="0.25">
      <c r="E58" s="85"/>
      <c r="F58" s="85"/>
      <c r="G58" s="85"/>
      <c r="H58" s="85"/>
    </row>
    <row r="59" spans="1:8" x14ac:dyDescent="0.25">
      <c r="E59" s="85"/>
      <c r="F59" s="85"/>
      <c r="G59" s="85"/>
      <c r="H59" s="85"/>
    </row>
    <row r="60" spans="1:8" x14ac:dyDescent="0.25">
      <c r="E60" s="85"/>
      <c r="F60" s="85"/>
      <c r="G60" s="85"/>
      <c r="H60" s="85"/>
    </row>
    <row r="61" spans="1:8" x14ac:dyDescent="0.25">
      <c r="F61" s="85"/>
      <c r="G61" s="85"/>
      <c r="H61" s="85"/>
    </row>
    <row r="62" spans="1:8" x14ac:dyDescent="0.25">
      <c r="F62" s="85"/>
      <c r="G62" s="85"/>
      <c r="H62" s="85"/>
    </row>
    <row r="63" spans="1:8" x14ac:dyDescent="0.25">
      <c r="F63" s="85"/>
      <c r="G63" s="85"/>
      <c r="H63" s="85"/>
    </row>
    <row r="64" spans="1:8" x14ac:dyDescent="0.25">
      <c r="F64" s="85"/>
      <c r="G64" s="85"/>
      <c r="H64" s="85"/>
    </row>
    <row r="65" spans="6:8" x14ac:dyDescent="0.25">
      <c r="F65" s="85"/>
      <c r="H65" s="85"/>
    </row>
    <row r="66" spans="6:8" x14ac:dyDescent="0.25">
      <c r="F66" s="85"/>
      <c r="H66" s="85"/>
    </row>
    <row r="67" spans="6:8" x14ac:dyDescent="0.25">
      <c r="F67" s="85"/>
      <c r="H67" s="85"/>
    </row>
    <row r="68" spans="6:8" x14ac:dyDescent="0.25">
      <c r="F68" s="85"/>
      <c r="H68" s="85"/>
    </row>
    <row r="69" spans="6:8" x14ac:dyDescent="0.25">
      <c r="F69" s="85"/>
      <c r="H69" s="85"/>
    </row>
    <row r="70" spans="6:8" x14ac:dyDescent="0.25">
      <c r="F70" s="85"/>
      <c r="H70" s="85"/>
    </row>
    <row r="71" spans="6:8" x14ac:dyDescent="0.25">
      <c r="F71" s="85"/>
      <c r="H71" s="85"/>
    </row>
    <row r="72" spans="6:8" x14ac:dyDescent="0.25">
      <c r="F72" s="85"/>
      <c r="H72" s="85"/>
    </row>
    <row r="73" spans="6:8" x14ac:dyDescent="0.25">
      <c r="F73" s="85"/>
      <c r="H73" s="85"/>
    </row>
    <row r="74" spans="6:8" x14ac:dyDescent="0.25">
      <c r="F74" s="85"/>
      <c r="H74" s="85"/>
    </row>
    <row r="75" spans="6:8" x14ac:dyDescent="0.25">
      <c r="F75" s="85"/>
      <c r="H75" s="85"/>
    </row>
    <row r="76" spans="6:8" x14ac:dyDescent="0.25">
      <c r="F76" s="85"/>
      <c r="H76" s="85"/>
    </row>
    <row r="77" spans="6:8" x14ac:dyDescent="0.25">
      <c r="F77" s="85"/>
      <c r="H77" s="85"/>
    </row>
    <row r="78" spans="6:8" x14ac:dyDescent="0.25">
      <c r="F78" s="85"/>
      <c r="H78" s="85"/>
    </row>
    <row r="79" spans="6:8" x14ac:dyDescent="0.25">
      <c r="F79" s="85"/>
      <c r="H79" s="85"/>
    </row>
    <row r="80" spans="6:8" x14ac:dyDescent="0.25">
      <c r="F80" s="85"/>
      <c r="H80" s="85"/>
    </row>
    <row r="81" spans="6:8" x14ac:dyDescent="0.25">
      <c r="F81" s="85"/>
      <c r="H81" s="85"/>
    </row>
    <row r="82" spans="6:8" x14ac:dyDescent="0.25">
      <c r="F82" s="85"/>
      <c r="H82" s="85"/>
    </row>
    <row r="83" spans="6:8" x14ac:dyDescent="0.25">
      <c r="F83" s="85"/>
      <c r="H83" s="85"/>
    </row>
    <row r="84" spans="6:8" x14ac:dyDescent="0.25">
      <c r="F84" s="85"/>
      <c r="H84" s="85"/>
    </row>
    <row r="85" spans="6:8" x14ac:dyDescent="0.25">
      <c r="F85" s="85"/>
      <c r="H85" s="85"/>
    </row>
    <row r="86" spans="6:8" x14ac:dyDescent="0.25">
      <c r="F86" s="85"/>
      <c r="H86" s="85"/>
    </row>
    <row r="87" spans="6:8" x14ac:dyDescent="0.25">
      <c r="F87" s="85"/>
      <c r="H87" s="85"/>
    </row>
    <row r="88" spans="6:8" x14ac:dyDescent="0.25">
      <c r="F88" s="85"/>
      <c r="H88" s="85"/>
    </row>
    <row r="89" spans="6:8" x14ac:dyDescent="0.25">
      <c r="F89" s="85"/>
      <c r="H89" s="85"/>
    </row>
    <row r="90" spans="6:8" x14ac:dyDescent="0.25">
      <c r="F90" s="85"/>
      <c r="H90" s="85"/>
    </row>
    <row r="91" spans="6:8" x14ac:dyDescent="0.25">
      <c r="F91" s="85"/>
      <c r="H91" s="85"/>
    </row>
    <row r="92" spans="6:8" x14ac:dyDescent="0.25">
      <c r="F92" s="85"/>
      <c r="H92" s="85"/>
    </row>
    <row r="93" spans="6:8" x14ac:dyDescent="0.25">
      <c r="F93" s="85"/>
      <c r="H93" s="85"/>
    </row>
    <row r="94" spans="6:8" x14ac:dyDescent="0.25">
      <c r="F94" s="85"/>
      <c r="H94" s="85"/>
    </row>
    <row r="95" spans="6:8" x14ac:dyDescent="0.25">
      <c r="F95" s="85"/>
      <c r="H95" s="85"/>
    </row>
    <row r="96" spans="6:8" x14ac:dyDescent="0.25">
      <c r="F96" s="85"/>
      <c r="H96" s="85"/>
    </row>
    <row r="97" spans="6:8" x14ac:dyDescent="0.25">
      <c r="F97" s="85"/>
      <c r="H97" s="85"/>
    </row>
    <row r="98" spans="6:8" x14ac:dyDescent="0.25">
      <c r="F98" s="85"/>
      <c r="H98" s="85"/>
    </row>
    <row r="99" spans="6:8" x14ac:dyDescent="0.25">
      <c r="F99" s="85"/>
      <c r="H99" s="85"/>
    </row>
    <row r="100" spans="6:8" x14ac:dyDescent="0.25">
      <c r="F100" s="85"/>
      <c r="H100" s="85"/>
    </row>
    <row r="101" spans="6:8" x14ac:dyDescent="0.25">
      <c r="F101" s="85"/>
      <c r="H101" s="85"/>
    </row>
    <row r="102" spans="6:8" x14ac:dyDescent="0.25">
      <c r="F102" s="85"/>
      <c r="H102" s="85"/>
    </row>
    <row r="103" spans="6:8" x14ac:dyDescent="0.25">
      <c r="F103" s="85"/>
      <c r="H103" s="85"/>
    </row>
    <row r="104" spans="6:8" x14ac:dyDescent="0.25">
      <c r="F104" s="85"/>
      <c r="H104" s="85"/>
    </row>
    <row r="105" spans="6:8" x14ac:dyDescent="0.25">
      <c r="F105" s="85"/>
      <c r="H105" s="85"/>
    </row>
    <row r="106" spans="6:8" x14ac:dyDescent="0.25">
      <c r="F106" s="85"/>
      <c r="H106" s="85"/>
    </row>
    <row r="107" spans="6:8" x14ac:dyDescent="0.25">
      <c r="F107" s="85"/>
      <c r="H107" s="85"/>
    </row>
    <row r="108" spans="6:8" x14ac:dyDescent="0.25">
      <c r="F108" s="85"/>
      <c r="H108" s="85"/>
    </row>
    <row r="109" spans="6:8" x14ac:dyDescent="0.25">
      <c r="F109" s="85"/>
      <c r="H109" s="85"/>
    </row>
    <row r="110" spans="6:8" x14ac:dyDescent="0.25">
      <c r="F110" s="85"/>
      <c r="H110" s="85"/>
    </row>
    <row r="111" spans="6:8" x14ac:dyDescent="0.25">
      <c r="F111" s="85"/>
      <c r="H111" s="85"/>
    </row>
    <row r="112" spans="6:8" x14ac:dyDescent="0.25">
      <c r="F112" s="85"/>
      <c r="H112" s="85"/>
    </row>
    <row r="113" spans="6:8" x14ac:dyDescent="0.25">
      <c r="F113" s="85"/>
      <c r="H113" s="85"/>
    </row>
    <row r="114" spans="6:8" x14ac:dyDescent="0.25">
      <c r="F114" s="85"/>
      <c r="H114" s="85"/>
    </row>
    <row r="115" spans="6:8" x14ac:dyDescent="0.25">
      <c r="F115" s="85"/>
      <c r="H115" s="85"/>
    </row>
    <row r="116" spans="6:8" x14ac:dyDescent="0.25">
      <c r="F116" s="85"/>
      <c r="H116" s="85"/>
    </row>
    <row r="117" spans="6:8" x14ac:dyDescent="0.25">
      <c r="F117" s="85"/>
      <c r="H117" s="85"/>
    </row>
    <row r="118" spans="6:8" x14ac:dyDescent="0.25">
      <c r="F118" s="85"/>
      <c r="H118" s="85"/>
    </row>
    <row r="119" spans="6:8" x14ac:dyDescent="0.25">
      <c r="F119" s="85"/>
      <c r="H119" s="85"/>
    </row>
    <row r="120" spans="6:8" x14ac:dyDescent="0.25">
      <c r="F120" s="85"/>
      <c r="H120" s="85"/>
    </row>
    <row r="121" spans="6:8" x14ac:dyDescent="0.25">
      <c r="F121" s="85"/>
      <c r="H121" s="85"/>
    </row>
    <row r="122" spans="6:8" x14ac:dyDescent="0.25">
      <c r="F122" s="85"/>
      <c r="H122" s="85"/>
    </row>
    <row r="123" spans="6:8" x14ac:dyDescent="0.25">
      <c r="F123" s="85"/>
      <c r="H123" s="85"/>
    </row>
    <row r="124" spans="6:8" x14ac:dyDescent="0.25">
      <c r="F124" s="85"/>
      <c r="H124" s="85"/>
    </row>
    <row r="125" spans="6:8" x14ac:dyDescent="0.25">
      <c r="F125" s="85"/>
      <c r="H125" s="85"/>
    </row>
    <row r="126" spans="6:8" x14ac:dyDescent="0.25">
      <c r="F126" s="85"/>
      <c r="H126" s="85"/>
    </row>
    <row r="127" spans="6:8" x14ac:dyDescent="0.25">
      <c r="F127" s="85"/>
      <c r="H127" s="85"/>
    </row>
    <row r="128" spans="6:8" x14ac:dyDescent="0.25">
      <c r="F128" s="85"/>
      <c r="H128" s="85"/>
    </row>
    <row r="129" spans="6:8" x14ac:dyDescent="0.25">
      <c r="F129" s="85"/>
      <c r="H129" s="85"/>
    </row>
    <row r="130" spans="6:8" x14ac:dyDescent="0.25">
      <c r="F130" s="85"/>
      <c r="H130" s="85"/>
    </row>
    <row r="131" spans="6:8" x14ac:dyDescent="0.25">
      <c r="F131" s="85"/>
      <c r="H131" s="85"/>
    </row>
    <row r="132" spans="6:8" x14ac:dyDescent="0.25">
      <c r="F132" s="85"/>
      <c r="H132" s="85"/>
    </row>
    <row r="133" spans="6:8" x14ac:dyDescent="0.25">
      <c r="F133" s="85"/>
      <c r="H133" s="85"/>
    </row>
    <row r="134" spans="6:8" x14ac:dyDescent="0.25">
      <c r="F134" s="85"/>
      <c r="H134" s="85"/>
    </row>
    <row r="135" spans="6:8" x14ac:dyDescent="0.25">
      <c r="F135" s="85"/>
      <c r="H135" s="85"/>
    </row>
    <row r="136" spans="6:8" x14ac:dyDescent="0.25">
      <c r="F136" s="85"/>
      <c r="H136" s="85"/>
    </row>
    <row r="137" spans="6:8" x14ac:dyDescent="0.25">
      <c r="F137" s="85"/>
      <c r="H137" s="85"/>
    </row>
    <row r="138" spans="6:8" x14ac:dyDescent="0.25">
      <c r="F138" s="85"/>
      <c r="H138" s="85"/>
    </row>
    <row r="139" spans="6:8" x14ac:dyDescent="0.25">
      <c r="F139" s="85"/>
      <c r="H139" s="85"/>
    </row>
    <row r="140" spans="6:8" x14ac:dyDescent="0.25">
      <c r="F140" s="85"/>
      <c r="H140" s="85"/>
    </row>
    <row r="141" spans="6:8" x14ac:dyDescent="0.25">
      <c r="F141" s="85"/>
      <c r="H141" s="85"/>
    </row>
    <row r="142" spans="6:8" x14ac:dyDescent="0.25">
      <c r="F142" s="85"/>
      <c r="H142" s="85"/>
    </row>
    <row r="143" spans="6:8" x14ac:dyDescent="0.25">
      <c r="F143" s="85"/>
      <c r="H143" s="85"/>
    </row>
    <row r="144" spans="6:8" x14ac:dyDescent="0.25">
      <c r="F144" s="85"/>
      <c r="H144" s="85"/>
    </row>
    <row r="145" spans="6:8" x14ac:dyDescent="0.25">
      <c r="F145" s="85"/>
      <c r="H145" s="85"/>
    </row>
    <row r="146" spans="6:8" x14ac:dyDescent="0.25">
      <c r="F146" s="85"/>
      <c r="H146" s="85"/>
    </row>
    <row r="147" spans="6:8" x14ac:dyDescent="0.25">
      <c r="F147" s="85"/>
      <c r="H147" s="85"/>
    </row>
    <row r="148" spans="6:8" x14ac:dyDescent="0.25">
      <c r="F148" s="85"/>
      <c r="H148" s="85"/>
    </row>
    <row r="149" spans="6:8" x14ac:dyDescent="0.25">
      <c r="F149" s="85"/>
      <c r="H149" s="85"/>
    </row>
    <row r="150" spans="6:8" x14ac:dyDescent="0.25">
      <c r="F150" s="85"/>
      <c r="H150" s="85"/>
    </row>
    <row r="151" spans="6:8" x14ac:dyDescent="0.25">
      <c r="F151" s="85"/>
      <c r="H151" s="85"/>
    </row>
    <row r="152" spans="6:8" x14ac:dyDescent="0.25">
      <c r="F152" s="85"/>
      <c r="H152" s="85"/>
    </row>
    <row r="153" spans="6:8" x14ac:dyDescent="0.25">
      <c r="F153" s="85"/>
      <c r="H153" s="85"/>
    </row>
    <row r="154" spans="6:8" x14ac:dyDescent="0.25">
      <c r="F154" s="85"/>
      <c r="H154" s="85"/>
    </row>
    <row r="155" spans="6:8" x14ac:dyDescent="0.25">
      <c r="F155" s="85"/>
      <c r="H155" s="85"/>
    </row>
    <row r="156" spans="6:8" x14ac:dyDescent="0.25">
      <c r="F156" s="85"/>
      <c r="H156" s="85"/>
    </row>
    <row r="157" spans="6:8" x14ac:dyDescent="0.25">
      <c r="F157" s="85"/>
      <c r="H157" s="85"/>
    </row>
    <row r="158" spans="6:8" x14ac:dyDescent="0.25">
      <c r="F158" s="85"/>
      <c r="H158" s="85"/>
    </row>
    <row r="159" spans="6:8" x14ac:dyDescent="0.25">
      <c r="F159" s="85"/>
      <c r="H159" s="85"/>
    </row>
    <row r="160" spans="6:8" x14ac:dyDescent="0.25">
      <c r="F160" s="85"/>
      <c r="H160" s="85"/>
    </row>
    <row r="161" spans="6:8" x14ac:dyDescent="0.25">
      <c r="F161" s="85"/>
      <c r="H161" s="85"/>
    </row>
    <row r="162" spans="6:8" x14ac:dyDescent="0.25">
      <c r="F162" s="85"/>
      <c r="H162" s="85"/>
    </row>
    <row r="163" spans="6:8" x14ac:dyDescent="0.25">
      <c r="F163" s="85"/>
      <c r="H163" s="85"/>
    </row>
    <row r="164" spans="6:8" x14ac:dyDescent="0.25">
      <c r="F164" s="85"/>
      <c r="H164" s="85"/>
    </row>
    <row r="165" spans="6:8" x14ac:dyDescent="0.25">
      <c r="F165" s="85"/>
      <c r="H165" s="85"/>
    </row>
    <row r="166" spans="6:8" x14ac:dyDescent="0.25">
      <c r="F166" s="85"/>
      <c r="H166" s="85"/>
    </row>
    <row r="167" spans="6:8" x14ac:dyDescent="0.25">
      <c r="F167" s="85"/>
      <c r="H167" s="85"/>
    </row>
    <row r="168" spans="6:8" x14ac:dyDescent="0.25">
      <c r="F168" s="85"/>
      <c r="H168" s="85"/>
    </row>
    <row r="169" spans="6:8" x14ac:dyDescent="0.25">
      <c r="F169" s="85"/>
      <c r="H169" s="85"/>
    </row>
    <row r="170" spans="6:8" x14ac:dyDescent="0.25">
      <c r="F170" s="85"/>
      <c r="H170" s="85"/>
    </row>
    <row r="171" spans="6:8" x14ac:dyDescent="0.25">
      <c r="H171" s="85"/>
    </row>
    <row r="172" spans="6:8" x14ac:dyDescent="0.25">
      <c r="H172" s="85"/>
    </row>
  </sheetData>
  <mergeCells count="5">
    <mergeCell ref="A3:A4"/>
    <mergeCell ref="B3:B4"/>
    <mergeCell ref="C3:D3"/>
    <mergeCell ref="E3:F3"/>
    <mergeCell ref="G3:H3"/>
  </mergeCells>
  <conditionalFormatting sqref="B5:H48">
    <cfRule type="cellIs" dxfId="0" priority="1" operator="equal">
      <formula>0</formula>
    </cfRule>
  </conditionalFormatting>
  <hyperlinks>
    <hyperlink ref="J2" location="OBSAH!A1" display="Zpět na obsah"/>
  </hyperlink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workbookViewId="0"/>
  </sheetViews>
  <sheetFormatPr defaultRowHeight="15" x14ac:dyDescent="0.25"/>
  <cols>
    <col min="1" max="1" width="19.5703125" customWidth="1"/>
    <col min="2" max="13" width="6.7109375" customWidth="1"/>
    <col min="14" max="15" width="6.7109375" style="62" customWidth="1"/>
    <col min="16" max="19" width="6.7109375" customWidth="1"/>
  </cols>
  <sheetData>
    <row r="1" spans="1:22" x14ac:dyDescent="0.25">
      <c r="A1" s="25" t="s">
        <v>150</v>
      </c>
      <c r="B1" s="22"/>
      <c r="C1" s="22"/>
      <c r="D1" s="22"/>
      <c r="E1" s="22"/>
      <c r="F1" s="22"/>
      <c r="G1" s="22"/>
      <c r="H1" s="22"/>
      <c r="I1" s="36"/>
      <c r="J1" s="62"/>
      <c r="K1" s="62"/>
    </row>
    <row r="2" spans="1:22" ht="15.75" customHeight="1" thickBot="1" x14ac:dyDescent="0.3">
      <c r="A2" s="259" t="s">
        <v>203</v>
      </c>
      <c r="B2" s="23"/>
      <c r="C2" s="23"/>
      <c r="D2" s="23"/>
      <c r="E2" s="23"/>
      <c r="F2" s="23"/>
      <c r="G2" s="23"/>
      <c r="H2" s="23"/>
      <c r="I2" s="23"/>
      <c r="J2" s="62"/>
      <c r="K2" s="62"/>
      <c r="Q2" s="88"/>
      <c r="R2" s="23"/>
      <c r="S2" s="23"/>
      <c r="T2" s="23"/>
      <c r="U2" s="31" t="s">
        <v>153</v>
      </c>
      <c r="V2" s="23"/>
    </row>
    <row r="3" spans="1:22" ht="22.5" customHeight="1" x14ac:dyDescent="0.25">
      <c r="A3" s="311" t="s">
        <v>70</v>
      </c>
      <c r="B3" s="328" t="s">
        <v>76</v>
      </c>
      <c r="C3" s="335"/>
      <c r="D3" s="343" t="s">
        <v>83</v>
      </c>
      <c r="E3" s="311"/>
      <c r="F3" s="328" t="s">
        <v>84</v>
      </c>
      <c r="G3" s="329"/>
      <c r="H3" s="329"/>
      <c r="I3" s="329"/>
      <c r="J3" s="329"/>
      <c r="K3" s="330"/>
      <c r="L3" s="328"/>
      <c r="M3" s="329"/>
      <c r="N3" s="329"/>
      <c r="O3" s="329"/>
      <c r="P3" s="329"/>
      <c r="Q3" s="329"/>
      <c r="R3" s="329"/>
      <c r="S3" s="330"/>
    </row>
    <row r="4" spans="1:22" ht="15" customHeight="1" x14ac:dyDescent="0.25">
      <c r="A4" s="312"/>
      <c r="B4" s="336"/>
      <c r="C4" s="337"/>
      <c r="D4" s="321"/>
      <c r="E4" s="312"/>
      <c r="F4" s="320" t="s">
        <v>1</v>
      </c>
      <c r="G4" s="339"/>
      <c r="H4" s="342" t="s">
        <v>75</v>
      </c>
      <c r="I4" s="342"/>
      <c r="J4" s="342"/>
      <c r="K4" s="385"/>
      <c r="L4" s="304" t="s">
        <v>105</v>
      </c>
      <c r="M4" s="309"/>
      <c r="N4" s="331" t="s">
        <v>104</v>
      </c>
      <c r="O4" s="331"/>
      <c r="P4" s="331" t="s">
        <v>106</v>
      </c>
      <c r="Q4" s="309"/>
      <c r="R4" s="331" t="s">
        <v>120</v>
      </c>
      <c r="S4" s="309"/>
    </row>
    <row r="5" spans="1:22" ht="23.25" customHeight="1" x14ac:dyDescent="0.25">
      <c r="A5" s="312"/>
      <c r="B5" s="336"/>
      <c r="C5" s="337"/>
      <c r="D5" s="344"/>
      <c r="E5" s="345"/>
      <c r="F5" s="344"/>
      <c r="G5" s="341"/>
      <c r="H5" s="342" t="s">
        <v>64</v>
      </c>
      <c r="I5" s="342"/>
      <c r="J5" s="342" t="s">
        <v>102</v>
      </c>
      <c r="K5" s="385"/>
      <c r="L5" s="332"/>
      <c r="M5" s="334"/>
      <c r="N5" s="333"/>
      <c r="O5" s="333"/>
      <c r="P5" s="333"/>
      <c r="Q5" s="334"/>
      <c r="R5" s="333"/>
      <c r="S5" s="334"/>
    </row>
    <row r="6" spans="1:22" ht="15.75" thickBot="1" x14ac:dyDescent="0.3">
      <c r="A6" s="313"/>
      <c r="B6" s="183" t="s">
        <v>60</v>
      </c>
      <c r="C6" s="176" t="s">
        <v>61</v>
      </c>
      <c r="D6" s="181" t="s">
        <v>60</v>
      </c>
      <c r="E6" s="172" t="s">
        <v>63</v>
      </c>
      <c r="F6" s="183" t="s">
        <v>60</v>
      </c>
      <c r="G6" s="174" t="s">
        <v>63</v>
      </c>
      <c r="H6" s="182" t="s">
        <v>60</v>
      </c>
      <c r="I6" s="174" t="s">
        <v>63</v>
      </c>
      <c r="J6" s="182" t="s">
        <v>60</v>
      </c>
      <c r="K6" s="173" t="s">
        <v>63</v>
      </c>
      <c r="L6" s="183" t="s">
        <v>60</v>
      </c>
      <c r="M6" s="173" t="s">
        <v>63</v>
      </c>
      <c r="N6" s="182" t="s">
        <v>60</v>
      </c>
      <c r="O6" s="174" t="s">
        <v>63</v>
      </c>
      <c r="P6" s="182" t="s">
        <v>60</v>
      </c>
      <c r="Q6" s="173" t="s">
        <v>63</v>
      </c>
      <c r="R6" s="182" t="s">
        <v>60</v>
      </c>
      <c r="S6" s="173" t="s">
        <v>63</v>
      </c>
    </row>
    <row r="7" spans="1:22" ht="17.100000000000001" customHeight="1" x14ac:dyDescent="0.25">
      <c r="A7" s="152" t="s">
        <v>152</v>
      </c>
      <c r="B7" s="90">
        <v>907</v>
      </c>
      <c r="C7" s="107">
        <v>4.0539936530639607E-2</v>
      </c>
      <c r="D7" s="91">
        <v>346</v>
      </c>
      <c r="E7" s="123">
        <f>D7/$B7</f>
        <v>0.38147739801543551</v>
      </c>
      <c r="F7" s="90">
        <v>561</v>
      </c>
      <c r="G7" s="123">
        <f>F7/$B7</f>
        <v>0.61852260198456455</v>
      </c>
      <c r="H7" s="93">
        <v>478</v>
      </c>
      <c r="I7" s="123">
        <f>H7/$B7</f>
        <v>0.52701212789415652</v>
      </c>
      <c r="J7" s="84">
        <v>83</v>
      </c>
      <c r="K7" s="126">
        <f>J7/$B7</f>
        <v>9.1510474090407939E-2</v>
      </c>
      <c r="L7" s="90">
        <v>325</v>
      </c>
      <c r="M7" s="126">
        <f>L7/$B7</f>
        <v>0.35832414553472985</v>
      </c>
      <c r="N7" s="93">
        <v>309</v>
      </c>
      <c r="O7" s="123">
        <f>N7/$B7</f>
        <v>0.34068357221609702</v>
      </c>
      <c r="P7" s="91">
        <v>144</v>
      </c>
      <c r="Q7" s="126">
        <f>P7/$B7</f>
        <v>0.15876515986769571</v>
      </c>
      <c r="R7" s="93">
        <v>51</v>
      </c>
      <c r="S7" s="126">
        <f>R7/$B7</f>
        <v>5.6229327453142228E-2</v>
      </c>
      <c r="U7" s="20"/>
      <c r="V7" s="20"/>
    </row>
    <row r="8" spans="1:22" ht="17.100000000000001" customHeight="1" x14ac:dyDescent="0.25">
      <c r="A8" s="153" t="s">
        <v>9</v>
      </c>
      <c r="B8" s="47">
        <v>415</v>
      </c>
      <c r="C8" s="49">
        <v>7.4399426317676584E-2</v>
      </c>
      <c r="D8" s="48">
        <v>87</v>
      </c>
      <c r="E8" s="124">
        <f t="shared" ref="E8:G21" si="0">D8/$B8</f>
        <v>0.20963855421686747</v>
      </c>
      <c r="F8" s="47">
        <v>328</v>
      </c>
      <c r="G8" s="124">
        <f t="shared" si="0"/>
        <v>0.7903614457831325</v>
      </c>
      <c r="H8" s="41">
        <v>261</v>
      </c>
      <c r="I8" s="124">
        <f t="shared" ref="I8" si="1">H8/$B8</f>
        <v>0.62891566265060239</v>
      </c>
      <c r="J8" s="42">
        <v>67</v>
      </c>
      <c r="K8" s="127">
        <f t="shared" ref="K8" si="2">J8/$B8</f>
        <v>0.16144578313253011</v>
      </c>
      <c r="L8" s="47">
        <v>80</v>
      </c>
      <c r="M8" s="127">
        <f t="shared" ref="M8" si="3">L8/$B8</f>
        <v>0.19277108433734941</v>
      </c>
      <c r="N8" s="41">
        <v>135</v>
      </c>
      <c r="O8" s="124">
        <f t="shared" ref="O8" si="4">N8/$B8</f>
        <v>0.3253012048192771</v>
      </c>
      <c r="P8" s="48">
        <v>112</v>
      </c>
      <c r="Q8" s="127">
        <f t="shared" ref="Q8" si="5">P8/$B8</f>
        <v>0.26987951807228916</v>
      </c>
      <c r="R8" s="41">
        <v>49</v>
      </c>
      <c r="S8" s="127">
        <f t="shared" ref="S8" si="6">R8/$B8</f>
        <v>0.1180722891566265</v>
      </c>
      <c r="U8" s="20"/>
      <c r="V8" s="20"/>
    </row>
    <row r="9" spans="1:22" ht="17.100000000000001" customHeight="1" x14ac:dyDescent="0.25">
      <c r="A9" s="153" t="s">
        <v>10</v>
      </c>
      <c r="B9" s="47">
        <v>51</v>
      </c>
      <c r="C9" s="49">
        <v>4.0637450199203187E-2</v>
      </c>
      <c r="D9" s="48">
        <v>23</v>
      </c>
      <c r="E9" s="124">
        <f t="shared" si="0"/>
        <v>0.45098039215686275</v>
      </c>
      <c r="F9" s="47">
        <v>28</v>
      </c>
      <c r="G9" s="124">
        <f t="shared" si="0"/>
        <v>0.5490196078431373</v>
      </c>
      <c r="H9" s="41">
        <v>27</v>
      </c>
      <c r="I9" s="124">
        <f t="shared" ref="I9" si="7">H9/$B9</f>
        <v>0.52941176470588236</v>
      </c>
      <c r="J9" s="98">
        <v>1</v>
      </c>
      <c r="K9" s="127">
        <f t="shared" ref="K9" si="8">J9/$B9</f>
        <v>1.9607843137254902E-2</v>
      </c>
      <c r="L9" s="47">
        <v>23</v>
      </c>
      <c r="M9" s="127">
        <f t="shared" ref="M9" si="9">L9/$B9</f>
        <v>0.45098039215686275</v>
      </c>
      <c r="N9" s="41">
        <v>23</v>
      </c>
      <c r="O9" s="124">
        <f t="shared" ref="O9" si="10">N9/$B9</f>
        <v>0.45098039215686275</v>
      </c>
      <c r="P9" s="51">
        <v>1</v>
      </c>
      <c r="Q9" s="127">
        <f t="shared" ref="Q9" si="11">P9/$B9</f>
        <v>1.9607843137254902E-2</v>
      </c>
      <c r="R9" s="116" t="s">
        <v>68</v>
      </c>
      <c r="S9" s="116" t="s">
        <v>68</v>
      </c>
      <c r="U9" s="20"/>
      <c r="V9" s="20"/>
    </row>
    <row r="10" spans="1:22" ht="17.100000000000001" customHeight="1" x14ac:dyDescent="0.25">
      <c r="A10" s="153" t="s">
        <v>11</v>
      </c>
      <c r="B10" s="47">
        <v>12</v>
      </c>
      <c r="C10" s="49">
        <v>1.4669926650366748E-2</v>
      </c>
      <c r="D10" s="48">
        <v>5</v>
      </c>
      <c r="E10" s="124">
        <f t="shared" si="0"/>
        <v>0.41666666666666669</v>
      </c>
      <c r="F10" s="47">
        <v>7</v>
      </c>
      <c r="G10" s="124">
        <f t="shared" si="0"/>
        <v>0.58333333333333337</v>
      </c>
      <c r="H10" s="41">
        <v>6</v>
      </c>
      <c r="I10" s="124">
        <f t="shared" ref="I10" si="12">H10/$B10</f>
        <v>0.5</v>
      </c>
      <c r="J10" s="42">
        <v>1</v>
      </c>
      <c r="K10" s="127">
        <f t="shared" ref="K10" si="13">J10/$B10</f>
        <v>8.3333333333333329E-2</v>
      </c>
      <c r="L10" s="47">
        <v>4</v>
      </c>
      <c r="M10" s="127">
        <f t="shared" ref="M10" si="14">L10/$B10</f>
        <v>0.33333333333333331</v>
      </c>
      <c r="N10" s="41">
        <v>4</v>
      </c>
      <c r="O10" s="124">
        <f t="shared" ref="O10" si="15">N10/$B10</f>
        <v>0.33333333333333331</v>
      </c>
      <c r="P10" s="51">
        <v>1</v>
      </c>
      <c r="Q10" s="127">
        <f t="shared" ref="Q10" si="16">P10/$B10</f>
        <v>8.3333333333333329E-2</v>
      </c>
      <c r="R10" s="116" t="s">
        <v>68</v>
      </c>
      <c r="S10" s="116" t="s">
        <v>68</v>
      </c>
      <c r="U10" s="20"/>
      <c r="V10" s="20"/>
    </row>
    <row r="11" spans="1:22" ht="17.100000000000001" customHeight="1" x14ac:dyDescent="0.25">
      <c r="A11" s="153" t="s">
        <v>12</v>
      </c>
      <c r="B11" s="47">
        <v>67</v>
      </c>
      <c r="C11" s="49">
        <v>3.464322647362978E-2</v>
      </c>
      <c r="D11" s="48">
        <v>34</v>
      </c>
      <c r="E11" s="124">
        <f t="shared" si="0"/>
        <v>0.5074626865671642</v>
      </c>
      <c r="F11" s="47">
        <v>33</v>
      </c>
      <c r="G11" s="124">
        <f t="shared" si="0"/>
        <v>0.4925373134328358</v>
      </c>
      <c r="H11" s="41">
        <v>28</v>
      </c>
      <c r="I11" s="124">
        <f t="shared" ref="I11" si="17">H11/$B11</f>
        <v>0.41791044776119401</v>
      </c>
      <c r="J11" s="42">
        <v>5</v>
      </c>
      <c r="K11" s="127">
        <f t="shared" ref="K11" si="18">J11/$B11</f>
        <v>7.4626865671641784E-2</v>
      </c>
      <c r="L11" s="47">
        <v>31</v>
      </c>
      <c r="M11" s="127">
        <f t="shared" ref="M11" si="19">L11/$B11</f>
        <v>0.46268656716417911</v>
      </c>
      <c r="N11" s="41">
        <v>20</v>
      </c>
      <c r="O11" s="124">
        <f t="shared" ref="O11" si="20">N11/$B11</f>
        <v>0.29850746268656714</v>
      </c>
      <c r="P11" s="48">
        <v>7</v>
      </c>
      <c r="Q11" s="127">
        <f t="shared" ref="Q11" si="21">P11/$B11</f>
        <v>0.1044776119402985</v>
      </c>
      <c r="R11" s="116" t="s">
        <v>68</v>
      </c>
      <c r="S11" s="116" t="s">
        <v>68</v>
      </c>
      <c r="U11" s="20"/>
      <c r="V11" s="20"/>
    </row>
    <row r="12" spans="1:22" ht="17.100000000000001" customHeight="1" x14ac:dyDescent="0.25">
      <c r="A12" s="153" t="s">
        <v>13</v>
      </c>
      <c r="B12" s="47">
        <v>13</v>
      </c>
      <c r="C12" s="49">
        <v>4.1401273885350316E-2</v>
      </c>
      <c r="D12" s="116" t="s">
        <v>68</v>
      </c>
      <c r="E12" s="116" t="s">
        <v>68</v>
      </c>
      <c r="F12" s="47">
        <v>13</v>
      </c>
      <c r="G12" s="124">
        <f t="shared" si="0"/>
        <v>1</v>
      </c>
      <c r="H12" s="41">
        <v>12</v>
      </c>
      <c r="I12" s="124">
        <f t="shared" ref="I12" si="22">H12/$B12</f>
        <v>0.92307692307692313</v>
      </c>
      <c r="J12" s="98">
        <v>1</v>
      </c>
      <c r="K12" s="127">
        <f t="shared" ref="K12" si="23">J12/$B12</f>
        <v>7.6923076923076927E-2</v>
      </c>
      <c r="L12" s="125" t="s">
        <v>68</v>
      </c>
      <c r="M12" s="116" t="s">
        <v>68</v>
      </c>
      <c r="N12" s="41">
        <v>10</v>
      </c>
      <c r="O12" s="124">
        <f t="shared" ref="O12" si="24">N12/$B12</f>
        <v>0.76923076923076927</v>
      </c>
      <c r="P12" s="48">
        <v>2</v>
      </c>
      <c r="Q12" s="127">
        <f t="shared" ref="Q12" si="25">P12/$B12</f>
        <v>0.15384615384615385</v>
      </c>
      <c r="R12" s="116" t="s">
        <v>68</v>
      </c>
      <c r="S12" s="116" t="s">
        <v>68</v>
      </c>
      <c r="U12" s="20"/>
      <c r="V12" s="20"/>
    </row>
    <row r="13" spans="1:22" ht="17.100000000000001" customHeight="1" x14ac:dyDescent="0.25">
      <c r="A13" s="153" t="s">
        <v>14</v>
      </c>
      <c r="B13" s="47">
        <v>43</v>
      </c>
      <c r="C13" s="49">
        <v>2.6299694189602447E-2</v>
      </c>
      <c r="D13" s="48">
        <v>18</v>
      </c>
      <c r="E13" s="124">
        <f t="shared" si="0"/>
        <v>0.41860465116279072</v>
      </c>
      <c r="F13" s="47">
        <v>25</v>
      </c>
      <c r="G13" s="124">
        <f t="shared" si="0"/>
        <v>0.58139534883720934</v>
      </c>
      <c r="H13" s="41">
        <v>25</v>
      </c>
      <c r="I13" s="124">
        <f t="shared" ref="I13" si="26">H13/$B13</f>
        <v>0.58139534883720934</v>
      </c>
      <c r="J13" s="116" t="s">
        <v>68</v>
      </c>
      <c r="K13" s="116" t="s">
        <v>68</v>
      </c>
      <c r="L13" s="47">
        <v>16</v>
      </c>
      <c r="M13" s="127">
        <f t="shared" ref="M13" si="27">L13/$B13</f>
        <v>0.37209302325581395</v>
      </c>
      <c r="N13" s="41">
        <v>18</v>
      </c>
      <c r="O13" s="124">
        <f t="shared" ref="O13" si="28">N13/$B13</f>
        <v>0.41860465116279072</v>
      </c>
      <c r="P13" s="48">
        <v>3</v>
      </c>
      <c r="Q13" s="127">
        <f t="shared" ref="Q13" si="29">P13/$B13</f>
        <v>6.9767441860465115E-2</v>
      </c>
      <c r="R13" s="116" t="s">
        <v>68</v>
      </c>
      <c r="S13" s="116" t="s">
        <v>68</v>
      </c>
      <c r="U13" s="20"/>
      <c r="V13" s="20"/>
    </row>
    <row r="14" spans="1:22" ht="17.100000000000001" customHeight="1" x14ac:dyDescent="0.25">
      <c r="A14" s="153" t="s">
        <v>15</v>
      </c>
      <c r="B14" s="47">
        <v>6</v>
      </c>
      <c r="C14" s="49">
        <v>2.34375E-2</v>
      </c>
      <c r="D14" s="51">
        <v>2</v>
      </c>
      <c r="E14" s="124">
        <f t="shared" si="0"/>
        <v>0.33333333333333331</v>
      </c>
      <c r="F14" s="47">
        <v>4</v>
      </c>
      <c r="G14" s="124">
        <f t="shared" si="0"/>
        <v>0.66666666666666663</v>
      </c>
      <c r="H14" s="41">
        <v>4</v>
      </c>
      <c r="I14" s="124">
        <f t="shared" ref="I14" si="30">H14/$B14</f>
        <v>0.66666666666666663</v>
      </c>
      <c r="J14" s="116" t="s">
        <v>68</v>
      </c>
      <c r="K14" s="116" t="s">
        <v>68</v>
      </c>
      <c r="L14" s="47">
        <v>1</v>
      </c>
      <c r="M14" s="127">
        <f t="shared" ref="M14" si="31">L14/$B14</f>
        <v>0.16666666666666666</v>
      </c>
      <c r="N14" s="41">
        <v>3</v>
      </c>
      <c r="O14" s="124">
        <f t="shared" ref="O14" si="32">N14/$B14</f>
        <v>0.5</v>
      </c>
      <c r="P14" s="48">
        <v>1</v>
      </c>
      <c r="Q14" s="127">
        <f t="shared" ref="Q14" si="33">P14/$B14</f>
        <v>0.16666666666666666</v>
      </c>
      <c r="R14" s="116" t="s">
        <v>68</v>
      </c>
      <c r="S14" s="116" t="s">
        <v>68</v>
      </c>
      <c r="U14" s="20"/>
      <c r="V14" s="20"/>
    </row>
    <row r="15" spans="1:22" ht="17.100000000000001" customHeight="1" x14ac:dyDescent="0.25">
      <c r="A15" s="153" t="s">
        <v>16</v>
      </c>
      <c r="B15" s="47">
        <v>15</v>
      </c>
      <c r="C15" s="49">
        <v>2.358490566037736E-2</v>
      </c>
      <c r="D15" s="48">
        <v>3</v>
      </c>
      <c r="E15" s="124">
        <f t="shared" si="0"/>
        <v>0.2</v>
      </c>
      <c r="F15" s="47">
        <v>12</v>
      </c>
      <c r="G15" s="124">
        <f t="shared" si="0"/>
        <v>0.8</v>
      </c>
      <c r="H15" s="41">
        <v>11</v>
      </c>
      <c r="I15" s="124">
        <f t="shared" ref="I15" si="34">H15/$B15</f>
        <v>0.73333333333333328</v>
      </c>
      <c r="J15" s="42">
        <v>1</v>
      </c>
      <c r="K15" s="127">
        <f t="shared" ref="K15" si="35">J15/$B15</f>
        <v>6.6666666666666666E-2</v>
      </c>
      <c r="L15" s="47">
        <v>3</v>
      </c>
      <c r="M15" s="127">
        <f t="shared" ref="M15" si="36">L15/$B15</f>
        <v>0.2</v>
      </c>
      <c r="N15" s="41">
        <v>11</v>
      </c>
      <c r="O15" s="124">
        <f t="shared" ref="O15" si="37">N15/$B15</f>
        <v>0.73333333333333328</v>
      </c>
      <c r="P15" s="117" t="s">
        <v>68</v>
      </c>
      <c r="Q15" s="65" t="s">
        <v>68</v>
      </c>
      <c r="R15" s="81" t="s">
        <v>68</v>
      </c>
      <c r="S15" s="81" t="s">
        <v>68</v>
      </c>
      <c r="U15" s="20"/>
      <c r="V15" s="20"/>
    </row>
    <row r="16" spans="1:22" ht="17.100000000000001" customHeight="1" x14ac:dyDescent="0.25">
      <c r="A16" s="153" t="s">
        <v>17</v>
      </c>
      <c r="B16" s="47">
        <v>31</v>
      </c>
      <c r="C16" s="49">
        <v>3.4330011074197121E-2</v>
      </c>
      <c r="D16" s="48">
        <v>28</v>
      </c>
      <c r="E16" s="124">
        <f t="shared" si="0"/>
        <v>0.90322580645161288</v>
      </c>
      <c r="F16" s="47">
        <v>3</v>
      </c>
      <c r="G16" s="124">
        <f t="shared" si="0"/>
        <v>9.6774193548387094E-2</v>
      </c>
      <c r="H16" s="42">
        <v>3</v>
      </c>
      <c r="I16" s="124">
        <f t="shared" ref="I16" si="38">H16/$B16</f>
        <v>9.6774193548387094E-2</v>
      </c>
      <c r="J16" s="116" t="s">
        <v>68</v>
      </c>
      <c r="K16" s="116" t="s">
        <v>68</v>
      </c>
      <c r="L16" s="47">
        <v>28</v>
      </c>
      <c r="M16" s="127">
        <f t="shared" ref="M16" si="39">L16/$B16</f>
        <v>0.90322580645161288</v>
      </c>
      <c r="N16" s="41">
        <v>2</v>
      </c>
      <c r="O16" s="124">
        <f t="shared" ref="O16" si="40">N16/$B16</f>
        <v>6.4516129032258063E-2</v>
      </c>
      <c r="P16" s="117" t="s">
        <v>68</v>
      </c>
      <c r="Q16" s="65" t="s">
        <v>68</v>
      </c>
      <c r="R16" s="81" t="s">
        <v>68</v>
      </c>
      <c r="S16" s="81" t="s">
        <v>68</v>
      </c>
      <c r="U16" s="20"/>
      <c r="V16" s="20"/>
    </row>
    <row r="17" spans="1:22" ht="17.100000000000001" customHeight="1" x14ac:dyDescent="0.25">
      <c r="A17" s="153" t="s">
        <v>18</v>
      </c>
      <c r="B17" s="47">
        <v>58</v>
      </c>
      <c r="C17" s="49">
        <v>5.9183673469387757E-2</v>
      </c>
      <c r="D17" s="48">
        <v>17</v>
      </c>
      <c r="E17" s="124">
        <f t="shared" si="0"/>
        <v>0.29310344827586204</v>
      </c>
      <c r="F17" s="47">
        <v>41</v>
      </c>
      <c r="G17" s="124">
        <f t="shared" si="0"/>
        <v>0.7068965517241379</v>
      </c>
      <c r="H17" s="41">
        <v>40</v>
      </c>
      <c r="I17" s="124">
        <f t="shared" ref="I17" si="41">H17/$B17</f>
        <v>0.68965517241379315</v>
      </c>
      <c r="J17" s="42">
        <v>1</v>
      </c>
      <c r="K17" s="127">
        <f t="shared" ref="K17" si="42">J17/$B17</f>
        <v>1.7241379310344827E-2</v>
      </c>
      <c r="L17" s="47">
        <v>15</v>
      </c>
      <c r="M17" s="127">
        <f t="shared" ref="M17" si="43">L17/$B17</f>
        <v>0.25862068965517243</v>
      </c>
      <c r="N17" s="41">
        <v>38</v>
      </c>
      <c r="O17" s="124">
        <f t="shared" ref="O17" si="44">N17/$B17</f>
        <v>0.65517241379310343</v>
      </c>
      <c r="P17" s="48">
        <v>1</v>
      </c>
      <c r="Q17" s="127">
        <f t="shared" ref="Q17" si="45">P17/$B17</f>
        <v>1.7241379310344827E-2</v>
      </c>
      <c r="R17" s="108">
        <v>1</v>
      </c>
      <c r="S17" s="96">
        <f t="shared" ref="S17" si="46">R17/$B17</f>
        <v>1.7241379310344827E-2</v>
      </c>
      <c r="U17" s="20"/>
      <c r="V17" s="20"/>
    </row>
    <row r="18" spans="1:22" ht="17.100000000000001" customHeight="1" x14ac:dyDescent="0.25">
      <c r="A18" s="153" t="s">
        <v>19</v>
      </c>
      <c r="B18" s="47">
        <v>82</v>
      </c>
      <c r="C18" s="49">
        <v>4.3686734150239742E-2</v>
      </c>
      <c r="D18" s="48">
        <v>41</v>
      </c>
      <c r="E18" s="124">
        <f t="shared" si="0"/>
        <v>0.5</v>
      </c>
      <c r="F18" s="47">
        <v>41</v>
      </c>
      <c r="G18" s="124">
        <f t="shared" si="0"/>
        <v>0.5</v>
      </c>
      <c r="H18" s="41">
        <v>37</v>
      </c>
      <c r="I18" s="124">
        <f t="shared" ref="I18" si="47">H18/$B18</f>
        <v>0.45121951219512196</v>
      </c>
      <c r="J18" s="42">
        <v>4</v>
      </c>
      <c r="K18" s="127">
        <f t="shared" ref="K18" si="48">J18/$B18</f>
        <v>4.878048780487805E-2</v>
      </c>
      <c r="L18" s="47">
        <v>39</v>
      </c>
      <c r="M18" s="127">
        <f t="shared" ref="M18" si="49">L18/$B18</f>
        <v>0.47560975609756095</v>
      </c>
      <c r="N18" s="41">
        <v>25</v>
      </c>
      <c r="O18" s="124">
        <f t="shared" ref="O18" si="50">N18/$B18</f>
        <v>0.3048780487804878</v>
      </c>
      <c r="P18" s="48">
        <v>12</v>
      </c>
      <c r="Q18" s="127">
        <f t="shared" ref="Q18" si="51">P18/$B18</f>
        <v>0.14634146341463414</v>
      </c>
      <c r="R18" s="108">
        <v>1</v>
      </c>
      <c r="S18" s="96">
        <f t="shared" ref="S18" si="52">R18/$B18</f>
        <v>1.2195121951219513E-2</v>
      </c>
      <c r="U18" s="20"/>
      <c r="V18" s="20"/>
    </row>
    <row r="19" spans="1:22" ht="17.100000000000001" customHeight="1" x14ac:dyDescent="0.25">
      <c r="A19" s="153" t="s">
        <v>20</v>
      </c>
      <c r="B19" s="47">
        <v>33</v>
      </c>
      <c r="C19" s="49">
        <v>1.8363939899833055E-2</v>
      </c>
      <c r="D19" s="48">
        <v>25</v>
      </c>
      <c r="E19" s="124">
        <f t="shared" si="0"/>
        <v>0.75757575757575757</v>
      </c>
      <c r="F19" s="47">
        <v>8</v>
      </c>
      <c r="G19" s="124">
        <f t="shared" si="0"/>
        <v>0.24242424242424243</v>
      </c>
      <c r="H19" s="41">
        <v>8</v>
      </c>
      <c r="I19" s="124">
        <f t="shared" ref="I19" si="53">H19/$B19</f>
        <v>0.24242424242424243</v>
      </c>
      <c r="J19" s="116" t="s">
        <v>68</v>
      </c>
      <c r="K19" s="116" t="s">
        <v>68</v>
      </c>
      <c r="L19" s="47">
        <v>23</v>
      </c>
      <c r="M19" s="127">
        <f t="shared" ref="M19" si="54">L19/$B19</f>
        <v>0.69696969696969702</v>
      </c>
      <c r="N19" s="41">
        <v>8</v>
      </c>
      <c r="O19" s="124">
        <f t="shared" ref="O19" si="55">N19/$B19</f>
        <v>0.24242424242424243</v>
      </c>
      <c r="P19" s="117" t="s">
        <v>68</v>
      </c>
      <c r="Q19" s="65" t="s">
        <v>68</v>
      </c>
      <c r="R19" s="81" t="s">
        <v>68</v>
      </c>
      <c r="S19" s="81" t="s">
        <v>68</v>
      </c>
      <c r="U19" s="20"/>
      <c r="V19" s="20"/>
    </row>
    <row r="20" spans="1:22" ht="17.100000000000001" customHeight="1" x14ac:dyDescent="0.25">
      <c r="A20" s="153" t="s">
        <v>21</v>
      </c>
      <c r="B20" s="47">
        <v>17</v>
      </c>
      <c r="C20" s="49">
        <v>1.7543859649122806E-2</v>
      </c>
      <c r="D20" s="48">
        <v>14</v>
      </c>
      <c r="E20" s="124">
        <f t="shared" si="0"/>
        <v>0.82352941176470584</v>
      </c>
      <c r="F20" s="47">
        <v>3</v>
      </c>
      <c r="G20" s="124">
        <f t="shared" si="0"/>
        <v>0.17647058823529413</v>
      </c>
      <c r="H20" s="41">
        <v>3</v>
      </c>
      <c r="I20" s="124">
        <f t="shared" ref="I20" si="56">H20/$B20</f>
        <v>0.17647058823529413</v>
      </c>
      <c r="J20" s="116" t="s">
        <v>68</v>
      </c>
      <c r="K20" s="116" t="s">
        <v>68</v>
      </c>
      <c r="L20" s="47">
        <v>14</v>
      </c>
      <c r="M20" s="127">
        <f t="shared" ref="M20" si="57">L20/$B20</f>
        <v>0.82352941176470584</v>
      </c>
      <c r="N20" s="41">
        <v>3</v>
      </c>
      <c r="O20" s="124">
        <f t="shared" ref="O20" si="58">N20/$B20</f>
        <v>0.17647058823529413</v>
      </c>
      <c r="P20" s="117" t="s">
        <v>68</v>
      </c>
      <c r="Q20" s="65" t="s">
        <v>68</v>
      </c>
      <c r="R20" s="81" t="s">
        <v>68</v>
      </c>
      <c r="S20" s="81" t="s">
        <v>68</v>
      </c>
      <c r="U20" s="20"/>
      <c r="V20" s="20"/>
    </row>
    <row r="21" spans="1:22" ht="17.100000000000001" customHeight="1" x14ac:dyDescent="0.25">
      <c r="A21" s="153" t="s">
        <v>22</v>
      </c>
      <c r="B21" s="47">
        <v>64</v>
      </c>
      <c r="C21" s="49">
        <v>1.8707980122771119E-2</v>
      </c>
      <c r="D21" s="48">
        <v>49</v>
      </c>
      <c r="E21" s="124">
        <f t="shared" si="0"/>
        <v>0.765625</v>
      </c>
      <c r="F21" s="47">
        <v>15</v>
      </c>
      <c r="G21" s="124">
        <f t="shared" si="0"/>
        <v>0.234375</v>
      </c>
      <c r="H21" s="41">
        <v>13</v>
      </c>
      <c r="I21" s="124">
        <f t="shared" ref="I21" si="59">H21/$B21</f>
        <v>0.203125</v>
      </c>
      <c r="J21" s="42">
        <v>2</v>
      </c>
      <c r="K21" s="127">
        <f t="shared" ref="K21" si="60">J21/$B21</f>
        <v>3.125E-2</v>
      </c>
      <c r="L21" s="47">
        <v>48</v>
      </c>
      <c r="M21" s="127">
        <f t="shared" ref="M21" si="61">L21/$B21</f>
        <v>0.75</v>
      </c>
      <c r="N21" s="41">
        <v>9</v>
      </c>
      <c r="O21" s="124">
        <f t="shared" ref="O21" si="62">N21/$B21</f>
        <v>0.140625</v>
      </c>
      <c r="P21" s="48">
        <v>4</v>
      </c>
      <c r="Q21" s="127">
        <f t="shared" ref="Q21" si="63">P21/$B21</f>
        <v>6.25E-2</v>
      </c>
      <c r="R21" s="116" t="s">
        <v>68</v>
      </c>
      <c r="S21" s="116" t="s">
        <v>68</v>
      </c>
      <c r="U21" s="20"/>
      <c r="V21" s="20"/>
    </row>
    <row r="22" spans="1:22" s="86" customFormat="1" ht="17.100000000000001" customHeight="1" x14ac:dyDescent="0.25">
      <c r="A22" s="154"/>
      <c r="B22" s="8"/>
      <c r="C22" s="21"/>
      <c r="D22" s="8"/>
      <c r="E22" s="127"/>
      <c r="F22" s="8"/>
      <c r="G22" s="127"/>
      <c r="H22" s="8"/>
      <c r="I22" s="127"/>
      <c r="J22" s="19"/>
      <c r="K22" s="127"/>
      <c r="L22" s="8"/>
      <c r="M22" s="127"/>
      <c r="N22" s="8"/>
      <c r="O22" s="127"/>
      <c r="P22" s="8"/>
      <c r="Q22" s="127"/>
      <c r="R22" s="258"/>
      <c r="S22" s="258"/>
      <c r="U22" s="20"/>
      <c r="V22" s="20"/>
    </row>
    <row r="23" spans="1:22" x14ac:dyDescent="0.25">
      <c r="A23" s="68" t="s">
        <v>99</v>
      </c>
      <c r="B23" s="61"/>
      <c r="C23" s="61"/>
      <c r="D23" s="61"/>
      <c r="E23" s="61"/>
      <c r="F23" s="61"/>
      <c r="G23" s="61"/>
      <c r="H23" s="61"/>
      <c r="I23" s="61"/>
      <c r="J23" s="17"/>
      <c r="K23" s="17"/>
    </row>
    <row r="24" spans="1:22" x14ac:dyDescent="0.25">
      <c r="A24" s="66" t="s">
        <v>100</v>
      </c>
      <c r="B24" s="20"/>
      <c r="C24" s="20"/>
      <c r="D24" s="20"/>
      <c r="E24" s="20"/>
      <c r="F24" s="20"/>
      <c r="G24" s="20"/>
      <c r="H24" s="20"/>
      <c r="I24" s="20"/>
      <c r="J24" s="62"/>
      <c r="K24" s="62"/>
    </row>
    <row r="25" spans="1:22" x14ac:dyDescent="0.25">
      <c r="A25" s="66" t="s">
        <v>101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20"/>
      <c r="M25" s="20"/>
      <c r="N25" s="20"/>
      <c r="O25" s="20"/>
      <c r="P25" s="20"/>
      <c r="Q25" s="20"/>
      <c r="R25" s="20"/>
      <c r="S25" s="20"/>
    </row>
    <row r="26" spans="1:22" x14ac:dyDescent="0.25">
      <c r="A26" s="16" t="s">
        <v>90</v>
      </c>
      <c r="B26" s="20"/>
      <c r="C26" s="20"/>
      <c r="D26" s="20"/>
      <c r="E26" s="20"/>
      <c r="F26" s="20"/>
      <c r="G26" s="20"/>
      <c r="H26" s="62"/>
      <c r="I26" s="20"/>
      <c r="J26" s="20"/>
      <c r="K26" s="20"/>
    </row>
  </sheetData>
  <mergeCells count="13">
    <mergeCell ref="A3:A6"/>
    <mergeCell ref="B3:C5"/>
    <mergeCell ref="F3:K3"/>
    <mergeCell ref="F4:G5"/>
    <mergeCell ref="H4:K4"/>
    <mergeCell ref="H5:I5"/>
    <mergeCell ref="J5:K5"/>
    <mergeCell ref="D3:E5"/>
    <mergeCell ref="L3:S3"/>
    <mergeCell ref="L4:M5"/>
    <mergeCell ref="P4:Q5"/>
    <mergeCell ref="R4:S5"/>
    <mergeCell ref="N4:O5"/>
  </mergeCells>
  <hyperlinks>
    <hyperlink ref="U2" location="OBSAH!A1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showGridLines="0" workbookViewId="0">
      <selection activeCell="W2" sqref="W2"/>
    </sheetView>
  </sheetViews>
  <sheetFormatPr defaultRowHeight="15" x14ac:dyDescent="0.25"/>
  <cols>
    <col min="1" max="1" width="18.85546875" customWidth="1"/>
    <col min="2" max="3" width="6.85546875" customWidth="1"/>
    <col min="4" max="4" width="4.85546875" bestFit="1" customWidth="1"/>
    <col min="5" max="5" width="4.140625" bestFit="1" customWidth="1"/>
    <col min="6" max="6" width="6.85546875" customWidth="1"/>
    <col min="7" max="7" width="6.85546875" bestFit="1" customWidth="1"/>
    <col min="8" max="8" width="4.85546875" bestFit="1" customWidth="1"/>
    <col min="9" max="9" width="6.7109375" customWidth="1"/>
    <col min="10" max="10" width="5.85546875" customWidth="1"/>
    <col min="11" max="11" width="7.28515625" customWidth="1"/>
    <col min="12" max="12" width="4.85546875" bestFit="1" customWidth="1"/>
    <col min="13" max="13" width="6.7109375" customWidth="1"/>
    <col min="14" max="14" width="4.85546875" bestFit="1" customWidth="1"/>
    <col min="15" max="15" width="7" customWidth="1"/>
    <col min="16" max="16" width="4.85546875" bestFit="1" customWidth="1"/>
    <col min="17" max="17" width="6" bestFit="1" customWidth="1"/>
    <col min="18" max="18" width="5.5703125" customWidth="1"/>
    <col min="19" max="19" width="6.85546875" bestFit="1" customWidth="1"/>
    <col min="20" max="20" width="4.85546875" bestFit="1" customWidth="1"/>
    <col min="21" max="21" width="4.140625" bestFit="1" customWidth="1"/>
  </cols>
  <sheetData>
    <row r="1" spans="1:24" x14ac:dyDescent="0.25">
      <c r="A1" s="25" t="s">
        <v>149</v>
      </c>
      <c r="B1" s="22"/>
      <c r="C1" s="22"/>
      <c r="D1" s="22"/>
      <c r="E1" s="22"/>
      <c r="F1" s="22"/>
      <c r="G1" s="22"/>
      <c r="H1" s="22"/>
      <c r="I1" s="22"/>
      <c r="J1" s="22"/>
      <c r="K1" s="18"/>
      <c r="L1" s="22"/>
      <c r="M1" s="22"/>
      <c r="N1" s="22"/>
      <c r="O1" s="22"/>
      <c r="P1" s="36"/>
      <c r="Q1" s="22"/>
      <c r="R1" s="22"/>
      <c r="S1" s="22"/>
      <c r="T1" s="22"/>
      <c r="U1" s="22"/>
    </row>
    <row r="2" spans="1:24" ht="15.75" thickBot="1" x14ac:dyDescent="0.3">
      <c r="A2" s="259" t="s">
        <v>203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 t="s">
        <v>0</v>
      </c>
      <c r="M2" s="23"/>
      <c r="N2" s="23"/>
      <c r="O2" s="23"/>
      <c r="P2" s="23"/>
      <c r="Q2" s="23"/>
      <c r="R2" s="23"/>
      <c r="S2" s="88"/>
      <c r="T2" s="23"/>
      <c r="U2" s="23"/>
      <c r="V2" s="23"/>
      <c r="W2" s="31" t="s">
        <v>153</v>
      </c>
      <c r="X2" s="23"/>
    </row>
    <row r="3" spans="1:24" x14ac:dyDescent="0.25">
      <c r="A3" s="311" t="s">
        <v>70</v>
      </c>
      <c r="B3" s="346" t="s">
        <v>33</v>
      </c>
      <c r="C3" s="347"/>
      <c r="D3" s="346" t="s">
        <v>103</v>
      </c>
      <c r="E3" s="347"/>
      <c r="F3" s="276" t="s">
        <v>24</v>
      </c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349"/>
      <c r="U3" s="349"/>
    </row>
    <row r="4" spans="1:24" ht="17.100000000000001" customHeight="1" x14ac:dyDescent="0.25">
      <c r="A4" s="312"/>
      <c r="B4" s="305"/>
      <c r="C4" s="295"/>
      <c r="D4" s="305"/>
      <c r="E4" s="295"/>
      <c r="F4" s="304" t="s">
        <v>65</v>
      </c>
      <c r="G4" s="331"/>
      <c r="H4" s="331" t="s">
        <v>66</v>
      </c>
      <c r="I4" s="331"/>
      <c r="J4" s="331" t="s">
        <v>27</v>
      </c>
      <c r="K4" s="331"/>
      <c r="L4" s="331" t="s">
        <v>25</v>
      </c>
      <c r="M4" s="331"/>
      <c r="N4" s="331" t="s">
        <v>26</v>
      </c>
      <c r="O4" s="331"/>
      <c r="P4" s="331" t="s">
        <v>28</v>
      </c>
      <c r="Q4" s="331"/>
      <c r="R4" s="331" t="s">
        <v>113</v>
      </c>
      <c r="S4" s="331"/>
      <c r="T4" s="309" t="s">
        <v>31</v>
      </c>
      <c r="U4" s="338"/>
    </row>
    <row r="5" spans="1:24" ht="17.100000000000001" customHeight="1" x14ac:dyDescent="0.25">
      <c r="A5" s="312"/>
      <c r="B5" s="332"/>
      <c r="C5" s="348"/>
      <c r="D5" s="332"/>
      <c r="E5" s="348"/>
      <c r="F5" s="332"/>
      <c r="G5" s="333"/>
      <c r="H5" s="333"/>
      <c r="I5" s="333"/>
      <c r="J5" s="333"/>
      <c r="K5" s="333"/>
      <c r="L5" s="333"/>
      <c r="M5" s="333"/>
      <c r="N5" s="333"/>
      <c r="O5" s="333"/>
      <c r="P5" s="333"/>
      <c r="Q5" s="333"/>
      <c r="R5" s="333"/>
      <c r="S5" s="333"/>
      <c r="T5" s="334"/>
      <c r="U5" s="340"/>
    </row>
    <row r="6" spans="1:24" ht="15.75" thickBot="1" x14ac:dyDescent="0.3">
      <c r="A6" s="313"/>
      <c r="B6" s="183" t="s">
        <v>60</v>
      </c>
      <c r="C6" s="176" t="s">
        <v>63</v>
      </c>
      <c r="D6" s="195" t="s">
        <v>60</v>
      </c>
      <c r="E6" s="176" t="s">
        <v>62</v>
      </c>
      <c r="F6" s="183" t="s">
        <v>60</v>
      </c>
      <c r="G6" s="174" t="s">
        <v>62</v>
      </c>
      <c r="H6" s="182" t="s">
        <v>60</v>
      </c>
      <c r="I6" s="174" t="s">
        <v>62</v>
      </c>
      <c r="J6" s="182" t="s">
        <v>60</v>
      </c>
      <c r="K6" s="174" t="s">
        <v>62</v>
      </c>
      <c r="L6" s="182" t="s">
        <v>60</v>
      </c>
      <c r="M6" s="174" t="s">
        <v>62</v>
      </c>
      <c r="N6" s="182" t="s">
        <v>60</v>
      </c>
      <c r="O6" s="174" t="s">
        <v>62</v>
      </c>
      <c r="P6" s="182" t="s">
        <v>60</v>
      </c>
      <c r="Q6" s="174" t="s">
        <v>62</v>
      </c>
      <c r="R6" s="182" t="s">
        <v>60</v>
      </c>
      <c r="S6" s="174" t="s">
        <v>62</v>
      </c>
      <c r="T6" s="182" t="s">
        <v>60</v>
      </c>
      <c r="U6" s="173" t="s">
        <v>62</v>
      </c>
    </row>
    <row r="7" spans="1:24" ht="17.100000000000001" customHeight="1" x14ac:dyDescent="0.25">
      <c r="A7" s="255" t="s">
        <v>152</v>
      </c>
      <c r="B7" s="110">
        <v>40</v>
      </c>
      <c r="C7" s="104">
        <v>1.7878693067536764E-3</v>
      </c>
      <c r="D7" s="133" t="s">
        <v>68</v>
      </c>
      <c r="E7" s="137" t="s">
        <v>68</v>
      </c>
      <c r="F7" s="110">
        <v>22</v>
      </c>
      <c r="G7" s="104">
        <v>0.55000000000000004</v>
      </c>
      <c r="H7" s="93">
        <v>2</v>
      </c>
      <c r="I7" s="94">
        <v>0.05</v>
      </c>
      <c r="J7" s="92">
        <v>4</v>
      </c>
      <c r="K7" s="94">
        <v>0.1</v>
      </c>
      <c r="L7" s="130">
        <v>3</v>
      </c>
      <c r="M7" s="94">
        <v>7.4999999999999997E-2</v>
      </c>
      <c r="N7" s="134">
        <v>2</v>
      </c>
      <c r="O7" s="94">
        <v>0.05</v>
      </c>
      <c r="P7" s="93">
        <v>1</v>
      </c>
      <c r="Q7" s="94">
        <v>2.5000000000000001E-2</v>
      </c>
      <c r="R7" s="93">
        <v>6</v>
      </c>
      <c r="S7" s="136">
        <v>0.15</v>
      </c>
      <c r="T7" s="135" t="s">
        <v>68</v>
      </c>
      <c r="U7" s="256" t="s">
        <v>68</v>
      </c>
    </row>
    <row r="8" spans="1:24" ht="17.100000000000001" customHeight="1" x14ac:dyDescent="0.25">
      <c r="A8" s="153" t="s">
        <v>9</v>
      </c>
      <c r="B8" s="71">
        <v>9</v>
      </c>
      <c r="C8" s="96">
        <v>1.6134815346002152E-3</v>
      </c>
      <c r="D8" s="113" t="s">
        <v>68</v>
      </c>
      <c r="E8" s="129" t="s">
        <v>68</v>
      </c>
      <c r="F8" s="71">
        <v>5</v>
      </c>
      <c r="G8" s="96">
        <v>0.55555555555555558</v>
      </c>
      <c r="H8" s="128" t="s">
        <v>68</v>
      </c>
      <c r="I8" s="103" t="s">
        <v>68</v>
      </c>
      <c r="J8" s="114">
        <v>1</v>
      </c>
      <c r="K8" s="46" t="s">
        <v>68</v>
      </c>
      <c r="L8" s="114">
        <v>1</v>
      </c>
      <c r="M8" s="96">
        <v>0.1111111111111111</v>
      </c>
      <c r="N8" s="128" t="s">
        <v>68</v>
      </c>
      <c r="O8" s="116" t="s">
        <v>68</v>
      </c>
      <c r="P8" s="128" t="s">
        <v>68</v>
      </c>
      <c r="Q8" s="103" t="s">
        <v>68</v>
      </c>
      <c r="R8" s="42">
        <v>2</v>
      </c>
      <c r="S8" s="96">
        <v>0.22222222222222221</v>
      </c>
      <c r="T8" s="128" t="s">
        <v>68</v>
      </c>
      <c r="U8" s="257" t="s">
        <v>68</v>
      </c>
    </row>
    <row r="9" spans="1:24" ht="17.100000000000001" customHeight="1" x14ac:dyDescent="0.25">
      <c r="A9" s="153" t="s">
        <v>10</v>
      </c>
      <c r="B9" s="71">
        <v>2</v>
      </c>
      <c r="C9" s="96">
        <v>1.5936254980079699E-3</v>
      </c>
      <c r="D9" s="113" t="s">
        <v>68</v>
      </c>
      <c r="E9" s="129" t="s">
        <v>68</v>
      </c>
      <c r="F9" s="131" t="s">
        <v>68</v>
      </c>
      <c r="G9" s="63" t="s">
        <v>68</v>
      </c>
      <c r="H9" s="128" t="s">
        <v>68</v>
      </c>
      <c r="I9" s="103" t="s">
        <v>68</v>
      </c>
      <c r="J9" s="128" t="s">
        <v>68</v>
      </c>
      <c r="K9" s="46" t="s">
        <v>68</v>
      </c>
      <c r="L9" s="132" t="s">
        <v>68</v>
      </c>
      <c r="M9" s="103" t="s">
        <v>68</v>
      </c>
      <c r="N9" s="60">
        <v>2</v>
      </c>
      <c r="O9" s="46">
        <v>1</v>
      </c>
      <c r="P9" s="128" t="s">
        <v>68</v>
      </c>
      <c r="Q9" s="103" t="s">
        <v>68</v>
      </c>
      <c r="R9" s="128" t="s">
        <v>68</v>
      </c>
      <c r="S9" s="103" t="s">
        <v>68</v>
      </c>
      <c r="T9" s="128" t="s">
        <v>68</v>
      </c>
      <c r="U9" s="258" t="s">
        <v>68</v>
      </c>
    </row>
    <row r="10" spans="1:24" ht="17.100000000000001" customHeight="1" x14ac:dyDescent="0.25">
      <c r="A10" s="153" t="s">
        <v>11</v>
      </c>
      <c r="B10" s="113" t="s">
        <v>68</v>
      </c>
      <c r="C10" s="128" t="s">
        <v>68</v>
      </c>
      <c r="D10" s="113" t="s">
        <v>68</v>
      </c>
      <c r="E10" s="129" t="s">
        <v>68</v>
      </c>
      <c r="F10" s="131" t="s">
        <v>68</v>
      </c>
      <c r="G10" s="63" t="s">
        <v>68</v>
      </c>
      <c r="H10" s="128" t="s">
        <v>68</v>
      </c>
      <c r="I10" s="103" t="s">
        <v>68</v>
      </c>
      <c r="J10" s="128" t="s">
        <v>68</v>
      </c>
      <c r="K10" s="103" t="s">
        <v>68</v>
      </c>
      <c r="L10" s="132" t="s">
        <v>68</v>
      </c>
      <c r="M10" s="103" t="s">
        <v>68</v>
      </c>
      <c r="N10" s="128" t="s">
        <v>68</v>
      </c>
      <c r="O10" s="116" t="s">
        <v>68</v>
      </c>
      <c r="P10" s="128" t="s">
        <v>68</v>
      </c>
      <c r="Q10" s="103" t="s">
        <v>68</v>
      </c>
      <c r="R10" s="128" t="s">
        <v>68</v>
      </c>
      <c r="S10" s="103" t="s">
        <v>68</v>
      </c>
      <c r="T10" s="128" t="s">
        <v>68</v>
      </c>
      <c r="U10" s="258" t="s">
        <v>68</v>
      </c>
    </row>
    <row r="11" spans="1:24" ht="17.100000000000001" customHeight="1" x14ac:dyDescent="0.25">
      <c r="A11" s="153" t="s">
        <v>12</v>
      </c>
      <c r="B11" s="112">
        <v>3</v>
      </c>
      <c r="C11" s="96">
        <v>1.5511892450879006E-3</v>
      </c>
      <c r="D11" s="113" t="s">
        <v>68</v>
      </c>
      <c r="E11" s="129" t="s">
        <v>68</v>
      </c>
      <c r="F11" s="71">
        <v>2</v>
      </c>
      <c r="G11" s="96">
        <v>0.66666666666666663</v>
      </c>
      <c r="H11" s="128" t="s">
        <v>68</v>
      </c>
      <c r="I11" s="103" t="s">
        <v>68</v>
      </c>
      <c r="J11" s="114">
        <v>1</v>
      </c>
      <c r="K11" s="46">
        <v>0.33333333333333331</v>
      </c>
      <c r="L11" s="132" t="s">
        <v>68</v>
      </c>
      <c r="M11" s="103" t="s">
        <v>68</v>
      </c>
      <c r="N11" s="128" t="s">
        <v>68</v>
      </c>
      <c r="O11" s="116" t="s">
        <v>68</v>
      </c>
      <c r="P11" s="128" t="s">
        <v>68</v>
      </c>
      <c r="Q11" s="103" t="s">
        <v>68</v>
      </c>
      <c r="R11" s="128" t="s">
        <v>68</v>
      </c>
      <c r="S11" s="103" t="s">
        <v>68</v>
      </c>
      <c r="T11" s="128" t="s">
        <v>68</v>
      </c>
      <c r="U11" s="258" t="s">
        <v>68</v>
      </c>
    </row>
    <row r="12" spans="1:24" ht="17.100000000000001" customHeight="1" x14ac:dyDescent="0.25">
      <c r="A12" s="153" t="s">
        <v>13</v>
      </c>
      <c r="B12" s="112">
        <v>2</v>
      </c>
      <c r="C12" s="96">
        <v>6.369426751592357E-3</v>
      </c>
      <c r="D12" s="113" t="s">
        <v>68</v>
      </c>
      <c r="E12" s="129" t="s">
        <v>68</v>
      </c>
      <c r="F12" s="112">
        <v>2</v>
      </c>
      <c r="G12" s="96">
        <v>1</v>
      </c>
      <c r="H12" s="128" t="s">
        <v>68</v>
      </c>
      <c r="I12" s="103" t="s">
        <v>68</v>
      </c>
      <c r="J12" s="128" t="s">
        <v>68</v>
      </c>
      <c r="K12" s="103" t="s">
        <v>68</v>
      </c>
      <c r="L12" s="132" t="s">
        <v>68</v>
      </c>
      <c r="M12" s="103" t="s">
        <v>68</v>
      </c>
      <c r="N12" s="128" t="s">
        <v>68</v>
      </c>
      <c r="O12" s="116" t="s">
        <v>68</v>
      </c>
      <c r="P12" s="128" t="s">
        <v>68</v>
      </c>
      <c r="Q12" s="103" t="s">
        <v>68</v>
      </c>
      <c r="R12" s="128" t="s">
        <v>68</v>
      </c>
      <c r="S12" s="103" t="s">
        <v>68</v>
      </c>
      <c r="T12" s="128" t="s">
        <v>68</v>
      </c>
      <c r="U12" s="258" t="s">
        <v>68</v>
      </c>
    </row>
    <row r="13" spans="1:24" ht="17.100000000000001" customHeight="1" x14ac:dyDescent="0.25">
      <c r="A13" s="153" t="s">
        <v>14</v>
      </c>
      <c r="B13" s="45">
        <v>2</v>
      </c>
      <c r="C13" s="96">
        <v>1.2232415902140672E-3</v>
      </c>
      <c r="D13" s="113" t="s">
        <v>68</v>
      </c>
      <c r="E13" s="129" t="s">
        <v>68</v>
      </c>
      <c r="F13" s="71">
        <v>1</v>
      </c>
      <c r="G13" s="96">
        <v>0.5</v>
      </c>
      <c r="H13" s="128" t="s">
        <v>68</v>
      </c>
      <c r="I13" s="103" t="s">
        <v>68</v>
      </c>
      <c r="J13" s="128" t="s">
        <v>68</v>
      </c>
      <c r="K13" s="103" t="s">
        <v>68</v>
      </c>
      <c r="L13" s="132" t="s">
        <v>68</v>
      </c>
      <c r="M13" s="103" t="s">
        <v>68</v>
      </c>
      <c r="N13" s="128" t="s">
        <v>68</v>
      </c>
      <c r="O13" s="116" t="s">
        <v>68</v>
      </c>
      <c r="P13" s="128" t="s">
        <v>68</v>
      </c>
      <c r="Q13" s="103" t="s">
        <v>68</v>
      </c>
      <c r="R13" s="42">
        <v>1</v>
      </c>
      <c r="S13" s="46">
        <v>0.5</v>
      </c>
      <c r="T13" s="128" t="s">
        <v>68</v>
      </c>
      <c r="U13" s="258" t="s">
        <v>68</v>
      </c>
    </row>
    <row r="14" spans="1:24" ht="17.100000000000001" customHeight="1" x14ac:dyDescent="0.25">
      <c r="A14" s="153" t="s">
        <v>15</v>
      </c>
      <c r="B14" s="113" t="s">
        <v>68</v>
      </c>
      <c r="C14" s="128" t="s">
        <v>68</v>
      </c>
      <c r="D14" s="113" t="s">
        <v>68</v>
      </c>
      <c r="E14" s="129" t="s">
        <v>68</v>
      </c>
      <c r="F14" s="131" t="s">
        <v>68</v>
      </c>
      <c r="G14" s="63" t="s">
        <v>68</v>
      </c>
      <c r="H14" s="128" t="s">
        <v>68</v>
      </c>
      <c r="I14" s="103" t="s">
        <v>68</v>
      </c>
      <c r="J14" s="128" t="s">
        <v>68</v>
      </c>
      <c r="K14" s="103" t="s">
        <v>68</v>
      </c>
      <c r="L14" s="132" t="s">
        <v>68</v>
      </c>
      <c r="M14" s="103" t="s">
        <v>68</v>
      </c>
      <c r="N14" s="128" t="s">
        <v>68</v>
      </c>
      <c r="O14" s="116" t="s">
        <v>68</v>
      </c>
      <c r="P14" s="128" t="s">
        <v>68</v>
      </c>
      <c r="Q14" s="103" t="s">
        <v>68</v>
      </c>
      <c r="R14" s="128" t="s">
        <v>68</v>
      </c>
      <c r="S14" s="103" t="s">
        <v>68</v>
      </c>
      <c r="T14" s="128" t="s">
        <v>68</v>
      </c>
      <c r="U14" s="257" t="s">
        <v>68</v>
      </c>
    </row>
    <row r="15" spans="1:24" ht="17.100000000000001" customHeight="1" x14ac:dyDescent="0.25">
      <c r="A15" s="153" t="s">
        <v>16</v>
      </c>
      <c r="B15" s="113" t="s">
        <v>68</v>
      </c>
      <c r="C15" s="128" t="s">
        <v>68</v>
      </c>
      <c r="D15" s="113" t="s">
        <v>68</v>
      </c>
      <c r="E15" s="129" t="s">
        <v>68</v>
      </c>
      <c r="F15" s="131" t="s">
        <v>68</v>
      </c>
      <c r="G15" s="63" t="s">
        <v>68</v>
      </c>
      <c r="H15" s="128" t="s">
        <v>68</v>
      </c>
      <c r="I15" s="103" t="s">
        <v>68</v>
      </c>
      <c r="J15" s="128" t="s">
        <v>68</v>
      </c>
      <c r="K15" s="103" t="s">
        <v>68</v>
      </c>
      <c r="L15" s="132" t="s">
        <v>68</v>
      </c>
      <c r="M15" s="103" t="s">
        <v>68</v>
      </c>
      <c r="N15" s="128" t="s">
        <v>68</v>
      </c>
      <c r="O15" s="116" t="s">
        <v>68</v>
      </c>
      <c r="P15" s="128" t="s">
        <v>68</v>
      </c>
      <c r="Q15" s="103" t="s">
        <v>68</v>
      </c>
      <c r="R15" s="128" t="s">
        <v>68</v>
      </c>
      <c r="S15" s="103" t="s">
        <v>68</v>
      </c>
      <c r="T15" s="128" t="s">
        <v>68</v>
      </c>
      <c r="U15" s="257" t="s">
        <v>68</v>
      </c>
    </row>
    <row r="16" spans="1:24" ht="17.100000000000001" customHeight="1" x14ac:dyDescent="0.25">
      <c r="A16" s="153" t="s">
        <v>17</v>
      </c>
      <c r="B16" s="45">
        <v>1</v>
      </c>
      <c r="C16" s="96">
        <v>1.1074197120708748E-3</v>
      </c>
      <c r="D16" s="113" t="s">
        <v>68</v>
      </c>
      <c r="E16" s="129" t="s">
        <v>68</v>
      </c>
      <c r="F16" s="71">
        <v>1</v>
      </c>
      <c r="G16" s="96">
        <v>1</v>
      </c>
      <c r="H16" s="128" t="s">
        <v>68</v>
      </c>
      <c r="I16" s="103" t="s">
        <v>68</v>
      </c>
      <c r="J16" s="128" t="s">
        <v>68</v>
      </c>
      <c r="K16" s="103" t="s">
        <v>68</v>
      </c>
      <c r="L16" s="132" t="s">
        <v>68</v>
      </c>
      <c r="M16" s="103" t="s">
        <v>68</v>
      </c>
      <c r="N16" s="128" t="s">
        <v>68</v>
      </c>
      <c r="O16" s="116" t="s">
        <v>68</v>
      </c>
      <c r="P16" s="128" t="s">
        <v>68</v>
      </c>
      <c r="Q16" s="103" t="s">
        <v>68</v>
      </c>
      <c r="R16" s="128" t="s">
        <v>68</v>
      </c>
      <c r="S16" s="103" t="s">
        <v>68</v>
      </c>
      <c r="T16" s="128" t="s">
        <v>68</v>
      </c>
      <c r="U16" s="258" t="s">
        <v>68</v>
      </c>
    </row>
    <row r="17" spans="1:21" ht="17.100000000000001" customHeight="1" x14ac:dyDescent="0.25">
      <c r="A17" s="153" t="s">
        <v>18</v>
      </c>
      <c r="B17" s="113" t="s">
        <v>68</v>
      </c>
      <c r="C17" s="128" t="s">
        <v>68</v>
      </c>
      <c r="D17" s="113" t="s">
        <v>68</v>
      </c>
      <c r="E17" s="129" t="s">
        <v>68</v>
      </c>
      <c r="F17" s="131" t="s">
        <v>68</v>
      </c>
      <c r="G17" s="63" t="s">
        <v>68</v>
      </c>
      <c r="H17" s="128" t="s">
        <v>68</v>
      </c>
      <c r="I17" s="103" t="s">
        <v>68</v>
      </c>
      <c r="J17" s="128" t="s">
        <v>68</v>
      </c>
      <c r="K17" s="103" t="s">
        <v>68</v>
      </c>
      <c r="L17" s="132" t="s">
        <v>68</v>
      </c>
      <c r="M17" s="103" t="s">
        <v>68</v>
      </c>
      <c r="N17" s="128" t="s">
        <v>68</v>
      </c>
      <c r="O17" s="116" t="s">
        <v>68</v>
      </c>
      <c r="P17" s="128" t="s">
        <v>68</v>
      </c>
      <c r="Q17" s="103" t="s">
        <v>68</v>
      </c>
      <c r="R17" s="128" t="s">
        <v>68</v>
      </c>
      <c r="S17" s="103" t="s">
        <v>68</v>
      </c>
      <c r="T17" s="128" t="s">
        <v>68</v>
      </c>
      <c r="U17" s="258" t="s">
        <v>68</v>
      </c>
    </row>
    <row r="18" spans="1:21" ht="17.100000000000001" customHeight="1" x14ac:dyDescent="0.25">
      <c r="A18" s="153" t="s">
        <v>19</v>
      </c>
      <c r="B18" s="45">
        <v>4</v>
      </c>
      <c r="C18" s="96">
        <v>2.1310602024507191E-3</v>
      </c>
      <c r="D18" s="113" t="s">
        <v>68</v>
      </c>
      <c r="E18" s="129" t="s">
        <v>68</v>
      </c>
      <c r="F18" s="71">
        <v>2</v>
      </c>
      <c r="G18" s="96">
        <v>0.5</v>
      </c>
      <c r="H18" s="128" t="s">
        <v>68</v>
      </c>
      <c r="I18" s="103" t="s">
        <v>68</v>
      </c>
      <c r="J18" s="128" t="s">
        <v>68</v>
      </c>
      <c r="K18" s="103" t="s">
        <v>68</v>
      </c>
      <c r="L18" s="132" t="s">
        <v>68</v>
      </c>
      <c r="M18" s="103" t="s">
        <v>68</v>
      </c>
      <c r="N18" s="128" t="s">
        <v>68</v>
      </c>
      <c r="O18" s="116" t="s">
        <v>68</v>
      </c>
      <c r="P18" s="128" t="s">
        <v>68</v>
      </c>
      <c r="Q18" s="103" t="s">
        <v>68</v>
      </c>
      <c r="R18" s="42">
        <v>2</v>
      </c>
      <c r="S18" s="46">
        <v>0.5</v>
      </c>
      <c r="T18" s="128" t="s">
        <v>68</v>
      </c>
      <c r="U18" s="258" t="s">
        <v>68</v>
      </c>
    </row>
    <row r="19" spans="1:21" ht="17.100000000000001" customHeight="1" x14ac:dyDescent="0.25">
      <c r="A19" s="153" t="s">
        <v>20</v>
      </c>
      <c r="B19" s="45">
        <v>6</v>
      </c>
      <c r="C19" s="96">
        <v>3.3388981636060101E-3</v>
      </c>
      <c r="D19" s="113" t="s">
        <v>68</v>
      </c>
      <c r="E19" s="129" t="s">
        <v>68</v>
      </c>
      <c r="F19" s="71">
        <v>5</v>
      </c>
      <c r="G19" s="96">
        <v>0.83333333333333337</v>
      </c>
      <c r="H19" s="128" t="s">
        <v>68</v>
      </c>
      <c r="I19" s="103" t="s">
        <v>68</v>
      </c>
      <c r="J19" s="128" t="s">
        <v>68</v>
      </c>
      <c r="K19" s="103" t="s">
        <v>68</v>
      </c>
      <c r="L19" s="114">
        <v>1</v>
      </c>
      <c r="M19" s="96">
        <v>0.16666666666666666</v>
      </c>
      <c r="N19" s="128" t="s">
        <v>68</v>
      </c>
      <c r="O19" s="116" t="s">
        <v>68</v>
      </c>
      <c r="P19" s="128" t="s">
        <v>68</v>
      </c>
      <c r="Q19" s="103" t="s">
        <v>68</v>
      </c>
      <c r="R19" s="128" t="s">
        <v>68</v>
      </c>
      <c r="S19" s="103" t="s">
        <v>68</v>
      </c>
      <c r="T19" s="128" t="s">
        <v>68</v>
      </c>
      <c r="U19" s="258" t="s">
        <v>68</v>
      </c>
    </row>
    <row r="20" spans="1:21" ht="17.100000000000001" customHeight="1" x14ac:dyDescent="0.25">
      <c r="A20" s="153" t="s">
        <v>21</v>
      </c>
      <c r="B20" s="47">
        <v>3</v>
      </c>
      <c r="C20" s="96">
        <v>3.0959752321981426E-3</v>
      </c>
      <c r="D20" s="113" t="s">
        <v>68</v>
      </c>
      <c r="E20" s="129" t="s">
        <v>68</v>
      </c>
      <c r="F20" s="109">
        <v>1</v>
      </c>
      <c r="G20" s="96">
        <v>0.33333333333333331</v>
      </c>
      <c r="H20" s="41">
        <v>2</v>
      </c>
      <c r="I20" s="96">
        <v>0.66666666666666663</v>
      </c>
      <c r="J20" s="128" t="s">
        <v>68</v>
      </c>
      <c r="K20" s="103" t="s">
        <v>68</v>
      </c>
      <c r="L20" s="132" t="s">
        <v>68</v>
      </c>
      <c r="M20" s="103" t="s">
        <v>68</v>
      </c>
      <c r="N20" s="128" t="s">
        <v>68</v>
      </c>
      <c r="O20" s="116" t="s">
        <v>68</v>
      </c>
      <c r="P20" s="128" t="s">
        <v>68</v>
      </c>
      <c r="Q20" s="103" t="s">
        <v>68</v>
      </c>
      <c r="R20" s="128" t="s">
        <v>68</v>
      </c>
      <c r="S20" s="103" t="s">
        <v>68</v>
      </c>
      <c r="T20" s="128" t="s">
        <v>68</v>
      </c>
      <c r="U20" s="258" t="s">
        <v>68</v>
      </c>
    </row>
    <row r="21" spans="1:21" ht="17.100000000000001" customHeight="1" x14ac:dyDescent="0.25">
      <c r="A21" s="177" t="s">
        <v>22</v>
      </c>
      <c r="B21" s="47">
        <v>8</v>
      </c>
      <c r="C21" s="96">
        <v>2.3384975153463898E-3</v>
      </c>
      <c r="D21" s="113" t="s">
        <v>68</v>
      </c>
      <c r="E21" s="129" t="s">
        <v>68</v>
      </c>
      <c r="F21" s="71">
        <v>3</v>
      </c>
      <c r="G21" s="96">
        <v>0.375</v>
      </c>
      <c r="H21" s="128" t="s">
        <v>68</v>
      </c>
      <c r="I21" s="103" t="s">
        <v>68</v>
      </c>
      <c r="J21" s="8">
        <v>2</v>
      </c>
      <c r="K21" s="46">
        <v>0.25</v>
      </c>
      <c r="L21" s="8">
        <v>1</v>
      </c>
      <c r="M21" s="46">
        <v>0.125</v>
      </c>
      <c r="N21" s="128" t="s">
        <v>68</v>
      </c>
      <c r="O21" s="116" t="s">
        <v>68</v>
      </c>
      <c r="P21" s="41">
        <v>1</v>
      </c>
      <c r="Q21" s="46">
        <v>0.125</v>
      </c>
      <c r="R21" s="41">
        <v>1</v>
      </c>
      <c r="S21" s="46">
        <v>0.125</v>
      </c>
      <c r="T21" s="128" t="s">
        <v>68</v>
      </c>
      <c r="U21" s="258" t="s">
        <v>68</v>
      </c>
    </row>
    <row r="22" spans="1:21" s="86" customFormat="1" ht="17.100000000000001" customHeight="1" x14ac:dyDescent="0.25">
      <c r="A22" s="261"/>
      <c r="B22" s="8"/>
      <c r="C22" s="127"/>
      <c r="D22" s="230"/>
      <c r="E22" s="257"/>
      <c r="F22" s="19"/>
      <c r="G22" s="127"/>
      <c r="H22" s="257"/>
      <c r="I22" s="258"/>
      <c r="J22" s="8"/>
      <c r="K22" s="127"/>
      <c r="L22" s="8"/>
      <c r="M22" s="127"/>
      <c r="N22" s="257"/>
      <c r="O22" s="258"/>
      <c r="P22" s="8"/>
      <c r="Q22" s="127"/>
      <c r="R22" s="8"/>
      <c r="S22" s="127"/>
      <c r="T22" s="257"/>
      <c r="U22" s="258"/>
    </row>
    <row r="23" spans="1:21" x14ac:dyDescent="0.25">
      <c r="A23" s="66" t="s">
        <v>157</v>
      </c>
      <c r="B23" s="27"/>
      <c r="C23" s="32"/>
      <c r="D23" s="27"/>
      <c r="E23" s="27"/>
      <c r="F23" s="27"/>
      <c r="G23" s="27"/>
      <c r="H23" s="27"/>
      <c r="I23" s="27"/>
      <c r="J23" s="27"/>
      <c r="K23" s="27"/>
      <c r="L23" s="32"/>
      <c r="M23" s="32"/>
      <c r="N23" s="27"/>
      <c r="O23" s="27"/>
      <c r="P23" s="27"/>
      <c r="Q23" s="27"/>
      <c r="R23" s="27"/>
      <c r="S23" s="27"/>
      <c r="T23" s="27"/>
      <c r="U23" s="27"/>
    </row>
    <row r="24" spans="1:21" x14ac:dyDescent="0.25">
      <c r="A24" s="67" t="s">
        <v>97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7"/>
      <c r="M24" s="27"/>
      <c r="N24" s="27"/>
      <c r="O24" s="27"/>
      <c r="P24" s="27"/>
      <c r="Q24" s="27"/>
      <c r="R24" s="27"/>
      <c r="S24" s="27"/>
      <c r="T24" s="27"/>
      <c r="U24" s="27"/>
    </row>
    <row r="25" spans="1:21" x14ac:dyDescent="0.25">
      <c r="A25" s="67" t="s">
        <v>98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</row>
    <row r="26" spans="1:21" x14ac:dyDescent="0.25">
      <c r="A26" s="67" t="s">
        <v>158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x14ac:dyDescent="0.25">
      <c r="A27" s="16" t="s">
        <v>90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</row>
  </sheetData>
  <mergeCells count="12">
    <mergeCell ref="P4:Q5"/>
    <mergeCell ref="R4:S5"/>
    <mergeCell ref="T4:U5"/>
    <mergeCell ref="A3:A6"/>
    <mergeCell ref="B3:C5"/>
    <mergeCell ref="D3:E5"/>
    <mergeCell ref="F3:U3"/>
    <mergeCell ref="F4:G5"/>
    <mergeCell ref="H4:I5"/>
    <mergeCell ref="J4:K5"/>
    <mergeCell ref="L4:M5"/>
    <mergeCell ref="N4:O5"/>
  </mergeCells>
  <hyperlinks>
    <hyperlink ref="W2" location="OBSAH!A1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"/>
  <sheetViews>
    <sheetView showGridLines="0" workbookViewId="0"/>
  </sheetViews>
  <sheetFormatPr defaultRowHeight="15" x14ac:dyDescent="0.25"/>
  <cols>
    <col min="2" max="2" width="70.7109375" customWidth="1"/>
  </cols>
  <sheetData>
    <row r="2" spans="1:2" x14ac:dyDescent="0.25">
      <c r="A2" s="87" t="s">
        <v>91</v>
      </c>
    </row>
    <row r="3" spans="1:2" x14ac:dyDescent="0.25">
      <c r="A3" s="70" t="s">
        <v>68</v>
      </c>
      <c r="B3" s="69" t="s">
        <v>92</v>
      </c>
    </row>
    <row r="4" spans="1:2" x14ac:dyDescent="0.25">
      <c r="A4" s="70" t="s">
        <v>29</v>
      </c>
      <c r="B4" s="69" t="s">
        <v>93</v>
      </c>
    </row>
    <row r="5" spans="1:2" x14ac:dyDescent="0.25">
      <c r="A5" s="70" t="s">
        <v>30</v>
      </c>
      <c r="B5" s="69" t="s">
        <v>94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4"/>
  <dimension ref="A1:U32"/>
  <sheetViews>
    <sheetView showGridLines="0" zoomScaleNormal="100" workbookViewId="0"/>
  </sheetViews>
  <sheetFormatPr defaultRowHeight="15" x14ac:dyDescent="0.25"/>
  <cols>
    <col min="1" max="1" width="10.42578125" customWidth="1"/>
    <col min="2" max="2" width="4.42578125" style="24" customWidth="1"/>
    <col min="3" max="3" width="6.5703125" customWidth="1"/>
    <col min="4" max="4" width="7.42578125" customWidth="1"/>
    <col min="5" max="5" width="8.42578125" customWidth="1"/>
    <col min="6" max="6" width="6.5703125" customWidth="1"/>
    <col min="7" max="7" width="7.140625" customWidth="1"/>
    <col min="8" max="8" width="6.5703125" customWidth="1"/>
    <col min="9" max="9" width="7" customWidth="1"/>
    <col min="10" max="10" width="7.28515625" customWidth="1"/>
    <col min="11" max="11" width="10" style="62" customWidth="1"/>
    <col min="12" max="12" width="6.7109375" customWidth="1"/>
    <col min="13" max="13" width="6.5703125" customWidth="1"/>
    <col min="14" max="14" width="7.5703125" customWidth="1"/>
    <col min="15" max="15" width="6.42578125" customWidth="1"/>
    <col min="16" max="16" width="6.5703125" customWidth="1"/>
    <col min="17" max="18" width="7.5703125" customWidth="1"/>
  </cols>
  <sheetData>
    <row r="1" spans="1:21" s="1" customFormat="1" ht="17.25" customHeight="1" x14ac:dyDescent="0.2">
      <c r="A1" s="22" t="s">
        <v>131</v>
      </c>
      <c r="B1" s="22"/>
      <c r="K1" s="22"/>
      <c r="P1" s="36"/>
    </row>
    <row r="2" spans="1:21" s="2" customFormat="1" ht="17.25" customHeight="1" thickBot="1" x14ac:dyDescent="0.3">
      <c r="A2" s="259" t="s">
        <v>203</v>
      </c>
      <c r="B2" s="31"/>
      <c r="K2" s="23"/>
      <c r="N2" s="2" t="s">
        <v>0</v>
      </c>
      <c r="P2" s="23"/>
      <c r="Q2" s="23"/>
      <c r="R2" s="23"/>
      <c r="S2" s="23"/>
      <c r="T2" s="31" t="s">
        <v>153</v>
      </c>
      <c r="U2" s="23"/>
    </row>
    <row r="3" spans="1:21" s="3" customFormat="1" ht="23.25" customHeight="1" x14ac:dyDescent="0.2">
      <c r="A3" s="289" t="s">
        <v>73</v>
      </c>
      <c r="B3" s="290"/>
      <c r="C3" s="317" t="s">
        <v>79</v>
      </c>
      <c r="D3" s="318"/>
      <c r="E3" s="318"/>
      <c r="F3" s="356"/>
      <c r="G3" s="278" t="s">
        <v>81</v>
      </c>
      <c r="H3" s="279"/>
      <c r="I3" s="279"/>
      <c r="J3" s="279"/>
      <c r="K3" s="280"/>
      <c r="L3" s="277" t="s">
        <v>89</v>
      </c>
      <c r="M3" s="277"/>
      <c r="N3" s="327"/>
      <c r="O3" s="325" t="s">
        <v>78</v>
      </c>
      <c r="P3" s="319"/>
      <c r="Q3" s="319"/>
      <c r="R3" s="355" t="s">
        <v>80</v>
      </c>
    </row>
    <row r="4" spans="1:21" s="3" customFormat="1" ht="17.25" customHeight="1" x14ac:dyDescent="0.2">
      <c r="A4" s="291"/>
      <c r="B4" s="292"/>
      <c r="C4" s="323" t="s">
        <v>1</v>
      </c>
      <c r="D4" s="296" t="s">
        <v>2</v>
      </c>
      <c r="E4" s="297"/>
      <c r="F4" s="298"/>
      <c r="G4" s="301" t="s">
        <v>1</v>
      </c>
      <c r="H4" s="296" t="s">
        <v>2</v>
      </c>
      <c r="I4" s="297"/>
      <c r="J4" s="297"/>
      <c r="K4" s="298"/>
      <c r="L4" s="339" t="s">
        <v>1</v>
      </c>
      <c r="M4" s="314" t="s">
        <v>2</v>
      </c>
      <c r="N4" s="351"/>
      <c r="O4" s="320" t="s">
        <v>1</v>
      </c>
      <c r="P4" s="314" t="s">
        <v>2</v>
      </c>
      <c r="Q4" s="296"/>
      <c r="R4" s="307"/>
    </row>
    <row r="5" spans="1:21" s="3" customFormat="1" ht="17.25" customHeight="1" x14ac:dyDescent="0.2">
      <c r="A5" s="291"/>
      <c r="B5" s="292"/>
      <c r="C5" s="323"/>
      <c r="D5" s="299" t="s">
        <v>57</v>
      </c>
      <c r="E5" s="314" t="s">
        <v>204</v>
      </c>
      <c r="F5" s="351" t="s">
        <v>86</v>
      </c>
      <c r="G5" s="302"/>
      <c r="H5" s="350" t="s">
        <v>4</v>
      </c>
      <c r="I5" s="350" t="s">
        <v>3</v>
      </c>
      <c r="J5" s="350" t="s">
        <v>110</v>
      </c>
      <c r="K5" s="357" t="s">
        <v>109</v>
      </c>
      <c r="L5" s="353"/>
      <c r="M5" s="314" t="s">
        <v>4</v>
      </c>
      <c r="N5" s="351" t="s">
        <v>205</v>
      </c>
      <c r="O5" s="321"/>
      <c r="P5" s="314" t="s">
        <v>4</v>
      </c>
      <c r="Q5" s="296" t="s">
        <v>206</v>
      </c>
      <c r="R5" s="307"/>
    </row>
    <row r="6" spans="1:21" s="3" customFormat="1" ht="17.25" customHeight="1" thickBot="1" x14ac:dyDescent="0.25">
      <c r="A6" s="293"/>
      <c r="B6" s="294"/>
      <c r="C6" s="324"/>
      <c r="D6" s="300"/>
      <c r="E6" s="315"/>
      <c r="F6" s="352"/>
      <c r="G6" s="303"/>
      <c r="H6" s="315"/>
      <c r="I6" s="315"/>
      <c r="J6" s="315"/>
      <c r="K6" s="352"/>
      <c r="L6" s="354"/>
      <c r="M6" s="315"/>
      <c r="N6" s="352"/>
      <c r="O6" s="322"/>
      <c r="P6" s="315"/>
      <c r="Q6" s="316"/>
      <c r="R6" s="308"/>
    </row>
    <row r="7" spans="1:21" s="15" customFormat="1" ht="17.25" customHeight="1" x14ac:dyDescent="0.2">
      <c r="A7" s="283" t="s">
        <v>6</v>
      </c>
      <c r="B7" s="284"/>
      <c r="C7" s="50">
        <v>182</v>
      </c>
      <c r="D7" s="43">
        <v>46</v>
      </c>
      <c r="E7" s="43">
        <v>165</v>
      </c>
      <c r="F7" s="54">
        <v>92</v>
      </c>
      <c r="G7" s="53">
        <v>26964</v>
      </c>
      <c r="H7" s="236">
        <v>19450</v>
      </c>
      <c r="I7" s="236">
        <v>552</v>
      </c>
      <c r="J7" s="236">
        <v>19020</v>
      </c>
      <c r="K7" s="76">
        <v>7257</v>
      </c>
      <c r="L7" s="75">
        <v>10757</v>
      </c>
      <c r="M7" s="43">
        <v>7593</v>
      </c>
      <c r="N7" s="54">
        <v>7803</v>
      </c>
      <c r="O7" s="79">
        <v>6035</v>
      </c>
      <c r="P7" s="43">
        <v>4515</v>
      </c>
      <c r="Q7" s="54">
        <v>4420</v>
      </c>
      <c r="R7" s="237">
        <v>1742.5</v>
      </c>
    </row>
    <row r="8" spans="1:21" s="15" customFormat="1" ht="17.25" customHeight="1" x14ac:dyDescent="0.2">
      <c r="A8" s="283" t="s">
        <v>7</v>
      </c>
      <c r="B8" s="284"/>
      <c r="C8" s="50">
        <v>171</v>
      </c>
      <c r="D8" s="43">
        <v>44</v>
      </c>
      <c r="E8" s="43">
        <v>161</v>
      </c>
      <c r="F8" s="54">
        <v>93</v>
      </c>
      <c r="G8" s="53">
        <v>24786</v>
      </c>
      <c r="H8" s="236">
        <v>18018</v>
      </c>
      <c r="I8" s="236">
        <v>587</v>
      </c>
      <c r="J8" s="236">
        <v>17129</v>
      </c>
      <c r="K8" s="76">
        <v>6724</v>
      </c>
      <c r="L8" s="75">
        <v>9868</v>
      </c>
      <c r="M8" s="43">
        <v>7043</v>
      </c>
      <c r="N8" s="54">
        <v>6887</v>
      </c>
      <c r="O8" s="79">
        <v>5685</v>
      </c>
      <c r="P8" s="43">
        <v>4383</v>
      </c>
      <c r="Q8" s="54">
        <v>4139</v>
      </c>
      <c r="R8" s="237">
        <v>1667.3</v>
      </c>
    </row>
    <row r="9" spans="1:21" s="15" customFormat="1" ht="17.25" customHeight="1" x14ac:dyDescent="0.2">
      <c r="A9" s="283" t="s">
        <v>8</v>
      </c>
      <c r="B9" s="284"/>
      <c r="C9" s="50">
        <v>168</v>
      </c>
      <c r="D9" s="43">
        <v>42</v>
      </c>
      <c r="E9" s="43">
        <v>157</v>
      </c>
      <c r="F9" s="54">
        <v>89</v>
      </c>
      <c r="G9" s="53">
        <v>22002</v>
      </c>
      <c r="H9" s="236">
        <v>15934</v>
      </c>
      <c r="I9" s="236">
        <v>612</v>
      </c>
      <c r="J9" s="236">
        <v>14876</v>
      </c>
      <c r="K9" s="238">
        <v>6122</v>
      </c>
      <c r="L9" s="75">
        <v>8684</v>
      </c>
      <c r="M9" s="43">
        <v>6109</v>
      </c>
      <c r="N9" s="54">
        <v>5990</v>
      </c>
      <c r="O9" s="79">
        <v>5174</v>
      </c>
      <c r="P9" s="43">
        <v>3970</v>
      </c>
      <c r="Q9" s="54">
        <v>3683</v>
      </c>
      <c r="R9" s="237">
        <v>1526.3</v>
      </c>
    </row>
    <row r="10" spans="1:21" s="15" customFormat="1" ht="17.25" customHeight="1" x14ac:dyDescent="0.2">
      <c r="A10" s="283" t="s">
        <v>58</v>
      </c>
      <c r="B10" s="284"/>
      <c r="C10" s="50">
        <v>166</v>
      </c>
      <c r="D10" s="43">
        <v>41</v>
      </c>
      <c r="E10" s="43">
        <v>155</v>
      </c>
      <c r="F10" s="54">
        <v>86</v>
      </c>
      <c r="G10" s="53">
        <v>19883</v>
      </c>
      <c r="H10" s="236">
        <v>14464</v>
      </c>
      <c r="I10" s="236">
        <v>647</v>
      </c>
      <c r="J10" s="236">
        <v>12901</v>
      </c>
      <c r="K10" s="238">
        <v>5605</v>
      </c>
      <c r="L10" s="75">
        <v>7878</v>
      </c>
      <c r="M10" s="43">
        <v>5688</v>
      </c>
      <c r="N10" s="54">
        <v>5131</v>
      </c>
      <c r="O10" s="79">
        <v>4582</v>
      </c>
      <c r="P10" s="43">
        <v>3529</v>
      </c>
      <c r="Q10" s="54">
        <v>3168</v>
      </c>
      <c r="R10" s="216">
        <v>1450.3</v>
      </c>
    </row>
    <row r="11" spans="1:21" s="15" customFormat="1" ht="17.25" customHeight="1" x14ac:dyDescent="0.2">
      <c r="A11" s="283" t="s">
        <v>69</v>
      </c>
      <c r="B11" s="284"/>
      <c r="C11" s="50">
        <v>166</v>
      </c>
      <c r="D11" s="43">
        <v>41</v>
      </c>
      <c r="E11" s="43">
        <v>153</v>
      </c>
      <c r="F11" s="54">
        <v>84</v>
      </c>
      <c r="G11" s="53">
        <v>18416</v>
      </c>
      <c r="H11" s="236">
        <v>13443</v>
      </c>
      <c r="I11" s="236">
        <v>705</v>
      </c>
      <c r="J11" s="236">
        <v>11474</v>
      </c>
      <c r="K11" s="238">
        <v>5727</v>
      </c>
      <c r="L11" s="75">
        <v>7361</v>
      </c>
      <c r="M11" s="43">
        <v>5341</v>
      </c>
      <c r="N11" s="54">
        <v>4703</v>
      </c>
      <c r="O11" s="79">
        <v>4056</v>
      </c>
      <c r="P11" s="43">
        <v>3083</v>
      </c>
      <c r="Q11" s="54">
        <v>2721</v>
      </c>
      <c r="R11" s="216">
        <v>1363</v>
      </c>
    </row>
    <row r="12" spans="1:21" s="15" customFormat="1" ht="17.25" customHeight="1" x14ac:dyDescent="0.2">
      <c r="A12" s="283" t="s">
        <v>85</v>
      </c>
      <c r="B12" s="284"/>
      <c r="C12" s="50">
        <v>160</v>
      </c>
      <c r="D12" s="43">
        <v>38</v>
      </c>
      <c r="E12" s="43">
        <v>142</v>
      </c>
      <c r="F12" s="54">
        <v>81</v>
      </c>
      <c r="G12" s="53">
        <v>17954</v>
      </c>
      <c r="H12" s="236">
        <v>13387</v>
      </c>
      <c r="I12" s="236">
        <v>732</v>
      </c>
      <c r="J12" s="236">
        <v>11117</v>
      </c>
      <c r="K12" s="238">
        <v>5902</v>
      </c>
      <c r="L12" s="75">
        <v>7687</v>
      </c>
      <c r="M12" s="43">
        <v>5728</v>
      </c>
      <c r="N12" s="54">
        <v>4972</v>
      </c>
      <c r="O12" s="79">
        <v>3683</v>
      </c>
      <c r="P12" s="43">
        <v>2861</v>
      </c>
      <c r="Q12" s="54">
        <v>2372</v>
      </c>
      <c r="R12" s="216">
        <v>1274.7</v>
      </c>
    </row>
    <row r="13" spans="1:21" s="15" customFormat="1" ht="17.25" customHeight="1" x14ac:dyDescent="0.2">
      <c r="A13" s="283" t="s">
        <v>96</v>
      </c>
      <c r="B13" s="284"/>
      <c r="C13" s="50">
        <v>156</v>
      </c>
      <c r="D13" s="43">
        <v>41</v>
      </c>
      <c r="E13" s="43">
        <v>135</v>
      </c>
      <c r="F13" s="54">
        <v>83</v>
      </c>
      <c r="G13" s="53">
        <v>18458</v>
      </c>
      <c r="H13" s="236">
        <v>13894</v>
      </c>
      <c r="I13" s="236">
        <v>737</v>
      </c>
      <c r="J13" s="236">
        <v>11349</v>
      </c>
      <c r="K13" s="238">
        <v>6460</v>
      </c>
      <c r="L13" s="75">
        <v>7900</v>
      </c>
      <c r="M13" s="43">
        <v>5867</v>
      </c>
      <c r="N13" s="54">
        <v>5106</v>
      </c>
      <c r="O13" s="79">
        <v>3621</v>
      </c>
      <c r="P13" s="43">
        <v>2804</v>
      </c>
      <c r="Q13" s="54">
        <v>2272</v>
      </c>
      <c r="R13" s="216">
        <v>1241.5</v>
      </c>
    </row>
    <row r="14" spans="1:21" s="15" customFormat="1" ht="17.25" customHeight="1" x14ac:dyDescent="0.2">
      <c r="A14" s="283" t="s">
        <v>108</v>
      </c>
      <c r="B14" s="284"/>
      <c r="C14" s="50">
        <v>151</v>
      </c>
      <c r="D14" s="43">
        <v>41</v>
      </c>
      <c r="E14" s="43">
        <v>133</v>
      </c>
      <c r="F14" s="54">
        <v>82</v>
      </c>
      <c r="G14" s="53">
        <v>20096</v>
      </c>
      <c r="H14" s="236">
        <v>15421</v>
      </c>
      <c r="I14" s="236">
        <v>721</v>
      </c>
      <c r="J14" s="236">
        <v>12411</v>
      </c>
      <c r="K14" s="238">
        <v>7425</v>
      </c>
      <c r="L14" s="75">
        <v>9240</v>
      </c>
      <c r="M14" s="43">
        <v>7034</v>
      </c>
      <c r="N14" s="54">
        <v>5909</v>
      </c>
      <c r="O14" s="79">
        <v>3906</v>
      </c>
      <c r="P14" s="43">
        <v>3123</v>
      </c>
      <c r="Q14" s="54">
        <v>2420</v>
      </c>
      <c r="R14" s="216">
        <v>1243.4000000000001</v>
      </c>
    </row>
    <row r="15" spans="1:21" s="15" customFormat="1" ht="17.25" customHeight="1" x14ac:dyDescent="0.2">
      <c r="A15" s="283" t="s">
        <v>114</v>
      </c>
      <c r="B15" s="284"/>
      <c r="C15" s="50">
        <v>150</v>
      </c>
      <c r="D15" s="43">
        <v>41</v>
      </c>
      <c r="E15" s="43">
        <v>132</v>
      </c>
      <c r="F15" s="54">
        <v>82</v>
      </c>
      <c r="G15" s="53">
        <v>20639</v>
      </c>
      <c r="H15" s="236">
        <v>15939</v>
      </c>
      <c r="I15" s="236">
        <v>762</v>
      </c>
      <c r="J15" s="236">
        <v>12781</v>
      </c>
      <c r="K15" s="238">
        <v>8039</v>
      </c>
      <c r="L15" s="75">
        <v>8968</v>
      </c>
      <c r="M15" s="43">
        <v>6772</v>
      </c>
      <c r="N15" s="54">
        <v>5844</v>
      </c>
      <c r="O15" s="79">
        <v>3786</v>
      </c>
      <c r="P15" s="43">
        <v>3055</v>
      </c>
      <c r="Q15" s="54">
        <v>2468</v>
      </c>
      <c r="R15" s="216">
        <v>1280.9000000000001</v>
      </c>
    </row>
    <row r="16" spans="1:21" s="15" customFormat="1" ht="17.25" customHeight="1" x14ac:dyDescent="0.25">
      <c r="A16" s="283" t="s">
        <v>116</v>
      </c>
      <c r="B16" s="284"/>
      <c r="C16" s="50">
        <v>151</v>
      </c>
      <c r="D16" s="43">
        <v>41</v>
      </c>
      <c r="E16" s="43">
        <v>129</v>
      </c>
      <c r="F16" s="54">
        <v>86</v>
      </c>
      <c r="G16" s="53">
        <v>21676</v>
      </c>
      <c r="H16" s="236">
        <v>16778</v>
      </c>
      <c r="I16" s="236">
        <v>882</v>
      </c>
      <c r="J16" s="236">
        <v>13180</v>
      </c>
      <c r="K16" s="77">
        <v>8668</v>
      </c>
      <c r="L16" s="75">
        <v>9159</v>
      </c>
      <c r="M16" s="43">
        <v>6921</v>
      </c>
      <c r="N16" s="54">
        <v>5947</v>
      </c>
      <c r="O16" s="79">
        <v>4575</v>
      </c>
      <c r="P16" s="43">
        <v>3790</v>
      </c>
      <c r="Q16" s="54">
        <v>2824</v>
      </c>
      <c r="R16" s="216">
        <v>1311.9</v>
      </c>
    </row>
    <row r="17" spans="1:18" s="15" customFormat="1" ht="17.25" customHeight="1" thickBot="1" x14ac:dyDescent="0.3">
      <c r="A17" s="285" t="s">
        <v>125</v>
      </c>
      <c r="B17" s="286"/>
      <c r="C17" s="50">
        <v>155</v>
      </c>
      <c r="D17" s="43">
        <v>43</v>
      </c>
      <c r="E17" s="43">
        <v>129</v>
      </c>
      <c r="F17" s="54">
        <v>89</v>
      </c>
      <c r="G17" s="53">
        <v>22373</v>
      </c>
      <c r="H17" s="236">
        <v>17555</v>
      </c>
      <c r="I17" s="236">
        <v>907</v>
      </c>
      <c r="J17" s="236">
        <v>13590</v>
      </c>
      <c r="K17" s="77">
        <v>9697</v>
      </c>
      <c r="L17" s="75">
        <v>9525</v>
      </c>
      <c r="M17" s="43">
        <v>7458</v>
      </c>
      <c r="N17" s="54">
        <v>6129</v>
      </c>
      <c r="O17" s="232" t="s">
        <v>29</v>
      </c>
      <c r="P17" s="233" t="s">
        <v>29</v>
      </c>
      <c r="Q17" s="234" t="s">
        <v>29</v>
      </c>
      <c r="R17" s="216">
        <v>1311.7</v>
      </c>
    </row>
    <row r="18" spans="1:18" ht="17.25" customHeight="1" x14ac:dyDescent="0.25">
      <c r="A18" s="310" t="s">
        <v>126</v>
      </c>
      <c r="B18" s="142" t="s">
        <v>71</v>
      </c>
      <c r="C18" s="148">
        <f>C17-C16</f>
        <v>4</v>
      </c>
      <c r="D18" s="139">
        <f t="shared" ref="D18:N18" si="0">D17-D16</f>
        <v>2</v>
      </c>
      <c r="E18" s="264">
        <f t="shared" si="0"/>
        <v>0</v>
      </c>
      <c r="F18" s="164">
        <f t="shared" si="0"/>
        <v>3</v>
      </c>
      <c r="G18" s="148">
        <f t="shared" si="0"/>
        <v>697</v>
      </c>
      <c r="H18" s="139">
        <f t="shared" si="0"/>
        <v>777</v>
      </c>
      <c r="I18" s="164">
        <f t="shared" si="0"/>
        <v>25</v>
      </c>
      <c r="J18" s="164">
        <f t="shared" si="0"/>
        <v>410</v>
      </c>
      <c r="K18" s="203">
        <f>K17-K16</f>
        <v>1029</v>
      </c>
      <c r="L18" s="164">
        <f t="shared" si="0"/>
        <v>366</v>
      </c>
      <c r="M18" s="164">
        <f t="shared" si="0"/>
        <v>537</v>
      </c>
      <c r="N18" s="203">
        <f t="shared" si="0"/>
        <v>182</v>
      </c>
      <c r="O18" s="204" t="s">
        <v>29</v>
      </c>
      <c r="P18" s="196" t="s">
        <v>29</v>
      </c>
      <c r="Q18" s="178" t="s">
        <v>29</v>
      </c>
      <c r="R18" s="194">
        <f>R17-R16</f>
        <v>-0.20000000000004547</v>
      </c>
    </row>
    <row r="19" spans="1:18" ht="17.25" customHeight="1" x14ac:dyDescent="0.25">
      <c r="A19" s="287"/>
      <c r="B19" s="140" t="s">
        <v>72</v>
      </c>
      <c r="C19" s="149">
        <f t="shared" ref="C19:N19" si="1">C17/C16-1</f>
        <v>2.6490066225165476E-2</v>
      </c>
      <c r="D19" s="141">
        <f t="shared" si="1"/>
        <v>4.8780487804878092E-2</v>
      </c>
      <c r="E19" s="265">
        <f t="shared" si="1"/>
        <v>0</v>
      </c>
      <c r="F19" s="167">
        <f t="shared" si="1"/>
        <v>3.488372093023262E-2</v>
      </c>
      <c r="G19" s="149">
        <f t="shared" si="1"/>
        <v>3.2155379221258551E-2</v>
      </c>
      <c r="H19" s="141">
        <f t="shared" si="1"/>
        <v>4.6310644892120667E-2</v>
      </c>
      <c r="I19" s="167">
        <f t="shared" si="1"/>
        <v>2.8344671201814053E-2</v>
      </c>
      <c r="J19" s="167">
        <f t="shared" si="1"/>
        <v>3.1107738998482626E-2</v>
      </c>
      <c r="K19" s="199">
        <f>K17/K16-1</f>
        <v>0.11871250576834336</v>
      </c>
      <c r="L19" s="167">
        <f t="shared" si="1"/>
        <v>3.996069439895189E-2</v>
      </c>
      <c r="M19" s="167">
        <f t="shared" si="1"/>
        <v>7.7589943649761572E-2</v>
      </c>
      <c r="N19" s="199">
        <f t="shared" si="1"/>
        <v>3.060366571380535E-2</v>
      </c>
      <c r="O19" s="205" t="s">
        <v>29</v>
      </c>
      <c r="P19" s="198" t="s">
        <v>29</v>
      </c>
      <c r="Q19" s="207" t="s">
        <v>29</v>
      </c>
      <c r="R19" s="197">
        <f>R17/R16-1</f>
        <v>-1.5245064410396303E-4</v>
      </c>
    </row>
    <row r="20" spans="1:18" ht="17.25" customHeight="1" x14ac:dyDescent="0.25">
      <c r="A20" s="281" t="s">
        <v>130</v>
      </c>
      <c r="B20" s="147" t="s">
        <v>71</v>
      </c>
      <c r="C20" s="190">
        <f>C17-C12</f>
        <v>-5</v>
      </c>
      <c r="D20" s="144">
        <f t="shared" ref="D20:N20" si="2">D17-D12</f>
        <v>5</v>
      </c>
      <c r="E20" s="144">
        <f t="shared" si="2"/>
        <v>-13</v>
      </c>
      <c r="F20" s="168">
        <f t="shared" si="2"/>
        <v>8</v>
      </c>
      <c r="G20" s="190">
        <f t="shared" si="2"/>
        <v>4419</v>
      </c>
      <c r="H20" s="144">
        <f t="shared" si="2"/>
        <v>4168</v>
      </c>
      <c r="I20" s="168">
        <f t="shared" si="2"/>
        <v>175</v>
      </c>
      <c r="J20" s="168">
        <f t="shared" si="2"/>
        <v>2473</v>
      </c>
      <c r="K20" s="226">
        <f>K17-K12</f>
        <v>3795</v>
      </c>
      <c r="L20" s="168">
        <f t="shared" si="2"/>
        <v>1838</v>
      </c>
      <c r="M20" s="168">
        <f t="shared" si="2"/>
        <v>1730</v>
      </c>
      <c r="N20" s="226">
        <f t="shared" si="2"/>
        <v>1157</v>
      </c>
      <c r="O20" s="220" t="s">
        <v>29</v>
      </c>
      <c r="P20" s="214" t="s">
        <v>29</v>
      </c>
      <c r="Q20" s="215" t="s">
        <v>29</v>
      </c>
      <c r="R20" s="239">
        <f>R17-R12</f>
        <v>37</v>
      </c>
    </row>
    <row r="21" spans="1:18" ht="17.25" customHeight="1" x14ac:dyDescent="0.25">
      <c r="A21" s="287"/>
      <c r="B21" s="140" t="s">
        <v>72</v>
      </c>
      <c r="C21" s="146">
        <f>C17/C12-1</f>
        <v>-3.125E-2</v>
      </c>
      <c r="D21" s="145">
        <f t="shared" ref="D21:N21" si="3">D17/D12-1</f>
        <v>0.13157894736842102</v>
      </c>
      <c r="E21" s="145">
        <f t="shared" si="3"/>
        <v>-9.1549295774647876E-2</v>
      </c>
      <c r="F21" s="165">
        <f t="shared" si="3"/>
        <v>9.8765432098765427E-2</v>
      </c>
      <c r="G21" s="146">
        <f t="shared" si="3"/>
        <v>0.24612899632393903</v>
      </c>
      <c r="H21" s="145">
        <f t="shared" si="3"/>
        <v>0.31134682901322175</v>
      </c>
      <c r="I21" s="165">
        <f t="shared" si="3"/>
        <v>0.23907103825136611</v>
      </c>
      <c r="J21" s="165">
        <f t="shared" si="3"/>
        <v>0.22245210038679497</v>
      </c>
      <c r="K21" s="227">
        <f>K17/K12-1</f>
        <v>0.64300237207726196</v>
      </c>
      <c r="L21" s="165">
        <f t="shared" si="3"/>
        <v>0.23910498243788214</v>
      </c>
      <c r="M21" s="165">
        <f t="shared" si="3"/>
        <v>0.30202513966480438</v>
      </c>
      <c r="N21" s="227">
        <f t="shared" si="3"/>
        <v>0.23270313757039429</v>
      </c>
      <c r="O21" s="221" t="s">
        <v>29</v>
      </c>
      <c r="P21" s="235" t="s">
        <v>29</v>
      </c>
      <c r="Q21" s="179" t="s">
        <v>29</v>
      </c>
      <c r="R21" s="191">
        <f>R17/R12-1</f>
        <v>2.902643759315926E-2</v>
      </c>
    </row>
    <row r="22" spans="1:18" ht="17.25" customHeight="1" x14ac:dyDescent="0.25">
      <c r="A22" s="281" t="s">
        <v>129</v>
      </c>
      <c r="B22" s="147" t="s">
        <v>71</v>
      </c>
      <c r="C22" s="150">
        <f>C17-C7</f>
        <v>-27</v>
      </c>
      <c r="D22" s="143">
        <f t="shared" ref="D22:N22" si="4">D17-D7</f>
        <v>-3</v>
      </c>
      <c r="E22" s="143">
        <f t="shared" si="4"/>
        <v>-36</v>
      </c>
      <c r="F22" s="166">
        <f t="shared" si="4"/>
        <v>-3</v>
      </c>
      <c r="G22" s="150">
        <f t="shared" si="4"/>
        <v>-4591</v>
      </c>
      <c r="H22" s="143">
        <f t="shared" si="4"/>
        <v>-1895</v>
      </c>
      <c r="I22" s="166">
        <f t="shared" si="4"/>
        <v>355</v>
      </c>
      <c r="J22" s="166">
        <f t="shared" si="4"/>
        <v>-5430</v>
      </c>
      <c r="K22" s="201">
        <f>K17-K7</f>
        <v>2440</v>
      </c>
      <c r="L22" s="166">
        <f t="shared" si="4"/>
        <v>-1232</v>
      </c>
      <c r="M22" s="166">
        <f t="shared" si="4"/>
        <v>-135</v>
      </c>
      <c r="N22" s="201">
        <f t="shared" si="4"/>
        <v>-1674</v>
      </c>
      <c r="O22" s="206" t="s">
        <v>29</v>
      </c>
      <c r="P22" s="200" t="s">
        <v>29</v>
      </c>
      <c r="Q22" s="180" t="s">
        <v>29</v>
      </c>
      <c r="R22" s="239">
        <f>R17-R7</f>
        <v>-430.79999999999995</v>
      </c>
    </row>
    <row r="23" spans="1:18" ht="17.25" customHeight="1" x14ac:dyDescent="0.25">
      <c r="A23" s="282"/>
      <c r="B23" s="151" t="s">
        <v>72</v>
      </c>
      <c r="C23" s="175">
        <f>C17/C7-1</f>
        <v>-0.14835164835164838</v>
      </c>
      <c r="D23" s="228">
        <f t="shared" ref="D23:N23" si="5">D17/D7-1</f>
        <v>-6.5217391304347783E-2</v>
      </c>
      <c r="E23" s="228">
        <f t="shared" si="5"/>
        <v>-0.21818181818181814</v>
      </c>
      <c r="F23" s="184">
        <f t="shared" si="5"/>
        <v>-3.2608695652173947E-2</v>
      </c>
      <c r="G23" s="175">
        <f t="shared" si="5"/>
        <v>-0.17026405577807446</v>
      </c>
      <c r="H23" s="228">
        <f t="shared" si="5"/>
        <v>-9.7429305912596353E-2</v>
      </c>
      <c r="I23" s="184">
        <f t="shared" si="5"/>
        <v>0.64311594202898559</v>
      </c>
      <c r="J23" s="184">
        <f t="shared" si="5"/>
        <v>-0.28548895899053628</v>
      </c>
      <c r="K23" s="229">
        <f>K17/K7-1</f>
        <v>0.33622709108447024</v>
      </c>
      <c r="L23" s="184">
        <f t="shared" si="5"/>
        <v>-0.11453007344055033</v>
      </c>
      <c r="M23" s="184">
        <f t="shared" si="5"/>
        <v>-1.7779533781114187E-2</v>
      </c>
      <c r="N23" s="229">
        <f t="shared" si="5"/>
        <v>-0.2145328719723183</v>
      </c>
      <c r="O23" s="222" t="s">
        <v>29</v>
      </c>
      <c r="P23" s="231" t="s">
        <v>29</v>
      </c>
      <c r="Q23" s="34" t="s">
        <v>29</v>
      </c>
      <c r="R23" s="193">
        <f>R17/R7-1</f>
        <v>-0.24723098995695836</v>
      </c>
    </row>
    <row r="24" spans="1:18" s="86" customFormat="1" ht="17.25" customHeight="1" x14ac:dyDescent="0.25">
      <c r="A24" s="138"/>
      <c r="B24" s="35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4"/>
      <c r="P24" s="34"/>
      <c r="Q24" s="34"/>
      <c r="R24" s="33"/>
    </row>
    <row r="25" spans="1:18" s="5" customFormat="1" ht="17.25" customHeight="1" x14ac:dyDescent="0.2">
      <c r="A25" s="68" t="s">
        <v>95</v>
      </c>
      <c r="B25" s="26"/>
      <c r="K25" s="27"/>
    </row>
    <row r="26" spans="1:18" s="5" customFormat="1" ht="17.25" customHeight="1" x14ac:dyDescent="0.2">
      <c r="A26" s="80" t="s">
        <v>112</v>
      </c>
      <c r="B26" s="26"/>
      <c r="K26" s="27"/>
    </row>
    <row r="27" spans="1:18" x14ac:dyDescent="0.25">
      <c r="A27" s="16" t="s">
        <v>90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</row>
    <row r="28" spans="1:18" x14ac:dyDescent="0.25">
      <c r="C28" s="29"/>
      <c r="D28" s="29"/>
      <c r="E28" s="29"/>
      <c r="F28" s="29"/>
      <c r="G28" s="29"/>
      <c r="H28" s="29"/>
      <c r="I28" s="72"/>
      <c r="J28" s="72"/>
      <c r="K28" s="82"/>
      <c r="L28" s="29"/>
      <c r="M28" s="29"/>
      <c r="N28" s="29"/>
      <c r="O28" s="29"/>
      <c r="P28" s="29"/>
      <c r="Q28" s="29"/>
    </row>
    <row r="29" spans="1:18" x14ac:dyDescent="0.25">
      <c r="C29" s="20"/>
      <c r="D29" s="20"/>
      <c r="E29" s="20"/>
      <c r="F29" s="20"/>
      <c r="G29" s="20"/>
      <c r="H29" s="20"/>
      <c r="J29" s="72"/>
      <c r="K29" s="20"/>
      <c r="L29" s="20"/>
      <c r="M29" s="20"/>
      <c r="N29" s="20"/>
      <c r="O29" s="20"/>
      <c r="P29" s="20"/>
      <c r="Q29" s="20"/>
    </row>
    <row r="30" spans="1:18" x14ac:dyDescent="0.25"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</row>
    <row r="31" spans="1:18" x14ac:dyDescent="0.25"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</row>
    <row r="32" spans="1:18" x14ac:dyDescent="0.25"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</row>
  </sheetData>
  <mergeCells count="39">
    <mergeCell ref="R3:R6"/>
    <mergeCell ref="C3:F3"/>
    <mergeCell ref="L3:N3"/>
    <mergeCell ref="A22:A23"/>
    <mergeCell ref="A11:B11"/>
    <mergeCell ref="A12:B12"/>
    <mergeCell ref="A13:B13"/>
    <mergeCell ref="A14:B14"/>
    <mergeCell ref="A15:B15"/>
    <mergeCell ref="A16:B16"/>
    <mergeCell ref="A17:B17"/>
    <mergeCell ref="A18:A19"/>
    <mergeCell ref="G3:K3"/>
    <mergeCell ref="K5:K6"/>
    <mergeCell ref="A8:B8"/>
    <mergeCell ref="A9:B9"/>
    <mergeCell ref="A10:B10"/>
    <mergeCell ref="A20:A21"/>
    <mergeCell ref="O3:Q3"/>
    <mergeCell ref="M5:M6"/>
    <mergeCell ref="N5:N6"/>
    <mergeCell ref="D5:D6"/>
    <mergeCell ref="E5:E6"/>
    <mergeCell ref="P5:P6"/>
    <mergeCell ref="Q5:Q6"/>
    <mergeCell ref="J5:J6"/>
    <mergeCell ref="L4:L6"/>
    <mergeCell ref="M4:N4"/>
    <mergeCell ref="O4:O6"/>
    <mergeCell ref="A3:B6"/>
    <mergeCell ref="A7:B7"/>
    <mergeCell ref="P4:Q4"/>
    <mergeCell ref="H5:H6"/>
    <mergeCell ref="I5:I6"/>
    <mergeCell ref="C4:C6"/>
    <mergeCell ref="D4:F4"/>
    <mergeCell ref="G4:G6"/>
    <mergeCell ref="F5:F6"/>
    <mergeCell ref="H4:K4"/>
  </mergeCells>
  <hyperlinks>
    <hyperlink ref="T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J23 L18:N23 K18:K23 O18:R2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5"/>
  <dimension ref="A1:R26"/>
  <sheetViews>
    <sheetView showGridLines="0" zoomScaleNormal="100" workbookViewId="0"/>
  </sheetViews>
  <sheetFormatPr defaultRowHeight="15" x14ac:dyDescent="0.25"/>
  <cols>
    <col min="1" max="1" width="17.5703125" customWidth="1"/>
    <col min="2" max="2" width="6.85546875" customWidth="1"/>
    <col min="3" max="4" width="8.28515625" customWidth="1"/>
    <col min="5" max="5" width="6.85546875" customWidth="1"/>
    <col min="6" max="6" width="8.28515625" customWidth="1"/>
    <col min="7" max="7" width="8.28515625" style="62" customWidth="1"/>
    <col min="8" max="8" width="8.28515625" customWidth="1"/>
    <col min="9" max="9" width="6.85546875" customWidth="1"/>
    <col min="10" max="11" width="8.28515625" customWidth="1"/>
    <col min="12" max="12" width="6.85546875" customWidth="1"/>
    <col min="13" max="14" width="8.28515625" customWidth="1"/>
    <col min="15" max="15" width="6.85546875" customWidth="1"/>
  </cols>
  <sheetData>
    <row r="1" spans="1:18" s="1" customFormat="1" ht="17.25" customHeight="1" x14ac:dyDescent="0.2">
      <c r="A1" s="22" t="s">
        <v>132</v>
      </c>
      <c r="G1" s="22"/>
      <c r="K1" s="18"/>
      <c r="O1" s="36"/>
    </row>
    <row r="2" spans="1:18" s="2" customFormat="1" ht="17.25" customHeight="1" thickBot="1" x14ac:dyDescent="0.3">
      <c r="A2" s="259" t="s">
        <v>203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23"/>
      <c r="N2" s="23"/>
      <c r="O2" s="23"/>
      <c r="P2" s="23"/>
      <c r="Q2" s="31" t="s">
        <v>153</v>
      </c>
      <c r="R2" s="23"/>
    </row>
    <row r="3" spans="1:18" s="3" customFormat="1" ht="28.5" customHeight="1" x14ac:dyDescent="0.2">
      <c r="A3" s="311" t="s">
        <v>70</v>
      </c>
      <c r="B3" s="317" t="s">
        <v>79</v>
      </c>
      <c r="C3" s="318"/>
      <c r="D3" s="356"/>
      <c r="E3" s="279" t="s">
        <v>81</v>
      </c>
      <c r="F3" s="279"/>
      <c r="G3" s="279"/>
      <c r="H3" s="279"/>
      <c r="I3" s="276" t="s">
        <v>89</v>
      </c>
      <c r="J3" s="277"/>
      <c r="K3" s="327"/>
      <c r="L3" s="276" t="s">
        <v>124</v>
      </c>
      <c r="M3" s="277"/>
      <c r="N3" s="288"/>
      <c r="O3" s="355" t="s">
        <v>80</v>
      </c>
    </row>
    <row r="4" spans="1:18" s="3" customFormat="1" ht="21" customHeight="1" x14ac:dyDescent="0.2">
      <c r="A4" s="312"/>
      <c r="B4" s="323" t="s">
        <v>1</v>
      </c>
      <c r="C4" s="297" t="s">
        <v>2</v>
      </c>
      <c r="D4" s="298"/>
      <c r="E4" s="358" t="s">
        <v>1</v>
      </c>
      <c r="F4" s="296" t="s">
        <v>2</v>
      </c>
      <c r="G4" s="297"/>
      <c r="H4" s="297"/>
      <c r="I4" s="304" t="s">
        <v>1</v>
      </c>
      <c r="J4" s="314" t="s">
        <v>2</v>
      </c>
      <c r="K4" s="351"/>
      <c r="L4" s="320" t="s">
        <v>1</v>
      </c>
      <c r="M4" s="314" t="s">
        <v>2</v>
      </c>
      <c r="N4" s="351"/>
      <c r="O4" s="307"/>
    </row>
    <row r="5" spans="1:18" s="3" customFormat="1" ht="28.5" customHeight="1" x14ac:dyDescent="0.2">
      <c r="A5" s="312"/>
      <c r="B5" s="323"/>
      <c r="C5" s="314" t="s">
        <v>32</v>
      </c>
      <c r="D5" s="351" t="s">
        <v>111</v>
      </c>
      <c r="E5" s="359"/>
      <c r="F5" s="350" t="s">
        <v>4</v>
      </c>
      <c r="G5" s="361" t="s">
        <v>3</v>
      </c>
      <c r="H5" s="350" t="s">
        <v>32</v>
      </c>
      <c r="I5" s="305"/>
      <c r="J5" s="314" t="s">
        <v>4</v>
      </c>
      <c r="K5" s="351" t="s">
        <v>32</v>
      </c>
      <c r="L5" s="321"/>
      <c r="M5" s="314" t="s">
        <v>4</v>
      </c>
      <c r="N5" s="351" t="s">
        <v>32</v>
      </c>
      <c r="O5" s="307"/>
    </row>
    <row r="6" spans="1:18" s="3" customFormat="1" ht="17.25" customHeight="1" thickBot="1" x14ac:dyDescent="0.25">
      <c r="A6" s="313"/>
      <c r="B6" s="324"/>
      <c r="C6" s="315"/>
      <c r="D6" s="352"/>
      <c r="E6" s="360"/>
      <c r="F6" s="315"/>
      <c r="G6" s="362"/>
      <c r="H6" s="315"/>
      <c r="I6" s="306"/>
      <c r="J6" s="315"/>
      <c r="K6" s="352"/>
      <c r="L6" s="322"/>
      <c r="M6" s="315"/>
      <c r="N6" s="352"/>
      <c r="O6" s="308"/>
    </row>
    <row r="7" spans="1:18" s="4" customFormat="1" ht="17.25" customHeight="1" x14ac:dyDescent="0.25">
      <c r="A7" s="152" t="s">
        <v>152</v>
      </c>
      <c r="B7" s="106">
        <v>155</v>
      </c>
      <c r="C7" s="106">
        <v>129</v>
      </c>
      <c r="D7" s="118">
        <v>89</v>
      </c>
      <c r="E7" s="119">
        <v>22373</v>
      </c>
      <c r="F7" s="120">
        <v>17555</v>
      </c>
      <c r="G7" s="84">
        <v>907</v>
      </c>
      <c r="H7" s="121">
        <v>13590</v>
      </c>
      <c r="I7" s="122">
        <v>9525</v>
      </c>
      <c r="J7" s="106">
        <v>7458</v>
      </c>
      <c r="K7" s="118">
        <v>6129</v>
      </c>
      <c r="L7" s="119">
        <v>4575</v>
      </c>
      <c r="M7" s="106">
        <v>3790</v>
      </c>
      <c r="N7" s="89">
        <v>2824</v>
      </c>
      <c r="O7" s="240">
        <v>1311.7</v>
      </c>
    </row>
    <row r="8" spans="1:18" s="4" customFormat="1" ht="17.25" customHeight="1" x14ac:dyDescent="0.25">
      <c r="A8" s="154" t="s">
        <v>9</v>
      </c>
      <c r="B8" s="45">
        <v>36</v>
      </c>
      <c r="C8" s="42">
        <v>34</v>
      </c>
      <c r="D8" s="44">
        <v>16</v>
      </c>
      <c r="E8" s="51">
        <v>5578</v>
      </c>
      <c r="F8" s="42">
        <v>4068</v>
      </c>
      <c r="G8" s="42">
        <v>415</v>
      </c>
      <c r="H8" s="51">
        <v>3882</v>
      </c>
      <c r="I8" s="45">
        <v>2507</v>
      </c>
      <c r="J8" s="42">
        <v>1893</v>
      </c>
      <c r="K8" s="13">
        <v>1774</v>
      </c>
      <c r="L8" s="45">
        <v>880</v>
      </c>
      <c r="M8" s="41">
        <v>672</v>
      </c>
      <c r="N8" s="13">
        <v>654</v>
      </c>
      <c r="O8" s="216">
        <v>377</v>
      </c>
    </row>
    <row r="9" spans="1:18" s="4" customFormat="1" ht="17.25" customHeight="1" x14ac:dyDescent="0.25">
      <c r="A9" s="154" t="s">
        <v>10</v>
      </c>
      <c r="B9" s="45">
        <v>14</v>
      </c>
      <c r="C9" s="42">
        <v>11</v>
      </c>
      <c r="D9" s="44">
        <v>10</v>
      </c>
      <c r="E9" s="51">
        <v>1255</v>
      </c>
      <c r="F9" s="42">
        <v>1111</v>
      </c>
      <c r="G9" s="42">
        <v>51</v>
      </c>
      <c r="H9" s="51">
        <v>486</v>
      </c>
      <c r="I9" s="45">
        <v>480</v>
      </c>
      <c r="J9" s="42">
        <v>419</v>
      </c>
      <c r="K9" s="13">
        <v>224</v>
      </c>
      <c r="L9" s="45">
        <v>259</v>
      </c>
      <c r="M9" s="41">
        <v>230</v>
      </c>
      <c r="N9" s="13">
        <v>123</v>
      </c>
      <c r="O9" s="216">
        <v>73.3</v>
      </c>
    </row>
    <row r="10" spans="1:18" s="4" customFormat="1" ht="17.25" customHeight="1" x14ac:dyDescent="0.25">
      <c r="A10" s="154" t="s">
        <v>11</v>
      </c>
      <c r="B10" s="45">
        <v>14</v>
      </c>
      <c r="C10" s="42">
        <v>8</v>
      </c>
      <c r="D10" s="44">
        <v>10</v>
      </c>
      <c r="E10" s="51">
        <v>818</v>
      </c>
      <c r="F10" s="42">
        <v>461</v>
      </c>
      <c r="G10" s="42">
        <v>12</v>
      </c>
      <c r="H10" s="51">
        <v>436</v>
      </c>
      <c r="I10" s="45">
        <v>361</v>
      </c>
      <c r="J10" s="42">
        <v>220</v>
      </c>
      <c r="K10" s="13">
        <v>197</v>
      </c>
      <c r="L10" s="45">
        <v>149</v>
      </c>
      <c r="M10" s="41">
        <v>86</v>
      </c>
      <c r="N10" s="13">
        <v>96</v>
      </c>
      <c r="O10" s="216">
        <v>45.3</v>
      </c>
    </row>
    <row r="11" spans="1:18" s="4" customFormat="1" ht="17.25" customHeight="1" x14ac:dyDescent="0.25">
      <c r="A11" s="154" t="s">
        <v>12</v>
      </c>
      <c r="B11" s="45">
        <v>6</v>
      </c>
      <c r="C11" s="42">
        <v>5</v>
      </c>
      <c r="D11" s="44">
        <v>5</v>
      </c>
      <c r="E11" s="51">
        <v>1934</v>
      </c>
      <c r="F11" s="42">
        <v>1459</v>
      </c>
      <c r="G11" s="42">
        <v>67</v>
      </c>
      <c r="H11" s="51">
        <v>1220</v>
      </c>
      <c r="I11" s="45">
        <v>867</v>
      </c>
      <c r="J11" s="42">
        <v>631</v>
      </c>
      <c r="K11" s="13">
        <v>605</v>
      </c>
      <c r="L11" s="45">
        <v>316</v>
      </c>
      <c r="M11" s="41">
        <v>249</v>
      </c>
      <c r="N11" s="13">
        <v>216</v>
      </c>
      <c r="O11" s="216">
        <v>107.4</v>
      </c>
    </row>
    <row r="12" spans="1:18" s="4" customFormat="1" ht="17.25" customHeight="1" x14ac:dyDescent="0.25">
      <c r="A12" s="154" t="s">
        <v>13</v>
      </c>
      <c r="B12" s="45">
        <v>4</v>
      </c>
      <c r="C12" s="42">
        <v>3</v>
      </c>
      <c r="D12" s="44">
        <v>1</v>
      </c>
      <c r="E12" s="51">
        <v>314</v>
      </c>
      <c r="F12" s="42">
        <v>267</v>
      </c>
      <c r="G12" s="42">
        <v>13</v>
      </c>
      <c r="H12" s="51">
        <v>261</v>
      </c>
      <c r="I12" s="45">
        <v>154</v>
      </c>
      <c r="J12" s="42">
        <v>131</v>
      </c>
      <c r="K12" s="13">
        <v>120</v>
      </c>
      <c r="L12" s="45">
        <v>44</v>
      </c>
      <c r="M12" s="41">
        <v>42</v>
      </c>
      <c r="N12" s="13">
        <v>44</v>
      </c>
      <c r="O12" s="216">
        <v>25.8</v>
      </c>
    </row>
    <row r="13" spans="1:18" s="4" customFormat="1" ht="17.25" customHeight="1" x14ac:dyDescent="0.25">
      <c r="A13" s="154" t="s">
        <v>14</v>
      </c>
      <c r="B13" s="45">
        <v>7</v>
      </c>
      <c r="C13" s="42">
        <v>6</v>
      </c>
      <c r="D13" s="44">
        <v>4</v>
      </c>
      <c r="E13" s="51">
        <v>1635</v>
      </c>
      <c r="F13" s="42">
        <v>1304</v>
      </c>
      <c r="G13" s="42">
        <v>43</v>
      </c>
      <c r="H13" s="51">
        <v>629</v>
      </c>
      <c r="I13" s="45">
        <v>682</v>
      </c>
      <c r="J13" s="42">
        <v>530</v>
      </c>
      <c r="K13" s="13">
        <v>297</v>
      </c>
      <c r="L13" s="45">
        <v>356</v>
      </c>
      <c r="M13" s="41">
        <v>306</v>
      </c>
      <c r="N13" s="13">
        <v>143</v>
      </c>
      <c r="O13" s="216">
        <v>66.3</v>
      </c>
    </row>
    <row r="14" spans="1:18" s="4" customFormat="1" ht="17.25" customHeight="1" x14ac:dyDescent="0.25">
      <c r="A14" s="154" t="s">
        <v>15</v>
      </c>
      <c r="B14" s="45">
        <v>6</v>
      </c>
      <c r="C14" s="42">
        <v>5</v>
      </c>
      <c r="D14" s="44">
        <v>2</v>
      </c>
      <c r="E14" s="51">
        <v>256</v>
      </c>
      <c r="F14" s="42">
        <v>165</v>
      </c>
      <c r="G14" s="42">
        <v>6</v>
      </c>
      <c r="H14" s="51">
        <v>222</v>
      </c>
      <c r="I14" s="45">
        <v>131</v>
      </c>
      <c r="J14" s="42">
        <v>84</v>
      </c>
      <c r="K14" s="13">
        <v>110</v>
      </c>
      <c r="L14" s="45">
        <v>50</v>
      </c>
      <c r="M14" s="41">
        <v>35</v>
      </c>
      <c r="N14" s="13">
        <v>43</v>
      </c>
      <c r="O14" s="216">
        <v>23.5</v>
      </c>
    </row>
    <row r="15" spans="1:18" s="4" customFormat="1" ht="17.25" customHeight="1" x14ac:dyDescent="0.25">
      <c r="A15" s="154" t="s">
        <v>16</v>
      </c>
      <c r="B15" s="45">
        <v>9</v>
      </c>
      <c r="C15" s="42">
        <v>6</v>
      </c>
      <c r="D15" s="44">
        <v>6</v>
      </c>
      <c r="E15" s="51">
        <v>636</v>
      </c>
      <c r="F15" s="42">
        <v>555</v>
      </c>
      <c r="G15" s="42">
        <v>15</v>
      </c>
      <c r="H15" s="51">
        <v>427</v>
      </c>
      <c r="I15" s="45">
        <v>247</v>
      </c>
      <c r="J15" s="42">
        <v>214</v>
      </c>
      <c r="K15" s="13">
        <v>164</v>
      </c>
      <c r="L15" s="45">
        <v>158</v>
      </c>
      <c r="M15" s="41">
        <v>137</v>
      </c>
      <c r="N15" s="13">
        <v>117</v>
      </c>
      <c r="O15" s="216">
        <v>49.2</v>
      </c>
    </row>
    <row r="16" spans="1:18" s="4" customFormat="1" ht="17.25" customHeight="1" x14ac:dyDescent="0.25">
      <c r="A16" s="154" t="s">
        <v>17</v>
      </c>
      <c r="B16" s="45">
        <v>7</v>
      </c>
      <c r="C16" s="42">
        <v>5</v>
      </c>
      <c r="D16" s="44">
        <v>5</v>
      </c>
      <c r="E16" s="51">
        <v>903</v>
      </c>
      <c r="F16" s="42">
        <v>796</v>
      </c>
      <c r="G16" s="42">
        <v>31</v>
      </c>
      <c r="H16" s="51">
        <v>589</v>
      </c>
      <c r="I16" s="45">
        <v>335</v>
      </c>
      <c r="J16" s="42">
        <v>292</v>
      </c>
      <c r="K16" s="13">
        <v>247</v>
      </c>
      <c r="L16" s="45">
        <v>214</v>
      </c>
      <c r="M16" s="41">
        <v>191</v>
      </c>
      <c r="N16" s="13">
        <v>135</v>
      </c>
      <c r="O16" s="216">
        <v>46</v>
      </c>
    </row>
    <row r="17" spans="1:15" s="4" customFormat="1" ht="17.25" customHeight="1" x14ac:dyDescent="0.25">
      <c r="A17" s="154" t="s">
        <v>18</v>
      </c>
      <c r="B17" s="45">
        <v>10</v>
      </c>
      <c r="C17" s="42">
        <v>9</v>
      </c>
      <c r="D17" s="44">
        <v>7</v>
      </c>
      <c r="E17" s="51">
        <v>980</v>
      </c>
      <c r="F17" s="42">
        <v>829</v>
      </c>
      <c r="G17" s="42">
        <v>58</v>
      </c>
      <c r="H17" s="51">
        <v>363</v>
      </c>
      <c r="I17" s="45">
        <v>374</v>
      </c>
      <c r="J17" s="42">
        <v>316</v>
      </c>
      <c r="K17" s="13">
        <v>165</v>
      </c>
      <c r="L17" s="45">
        <v>215</v>
      </c>
      <c r="M17" s="41">
        <v>188</v>
      </c>
      <c r="N17" s="13">
        <v>90</v>
      </c>
      <c r="O17" s="216">
        <v>41</v>
      </c>
    </row>
    <row r="18" spans="1:15" s="4" customFormat="1" ht="17.25" customHeight="1" x14ac:dyDescent="0.25">
      <c r="A18" s="154" t="s">
        <v>19</v>
      </c>
      <c r="B18" s="45">
        <v>10</v>
      </c>
      <c r="C18" s="42">
        <v>9</v>
      </c>
      <c r="D18" s="44">
        <v>4</v>
      </c>
      <c r="E18" s="51">
        <v>1877</v>
      </c>
      <c r="F18" s="42">
        <v>1613</v>
      </c>
      <c r="G18" s="42">
        <v>82</v>
      </c>
      <c r="H18" s="51">
        <v>1437</v>
      </c>
      <c r="I18" s="45">
        <v>728</v>
      </c>
      <c r="J18" s="42">
        <v>611</v>
      </c>
      <c r="K18" s="13">
        <v>574</v>
      </c>
      <c r="L18" s="45">
        <v>446</v>
      </c>
      <c r="M18" s="41">
        <v>391</v>
      </c>
      <c r="N18" s="13">
        <v>361</v>
      </c>
      <c r="O18" s="216">
        <v>129.30000000000001</v>
      </c>
    </row>
    <row r="19" spans="1:15" s="4" customFormat="1" ht="17.25" customHeight="1" x14ac:dyDescent="0.25">
      <c r="A19" s="154" t="s">
        <v>20</v>
      </c>
      <c r="B19" s="45">
        <v>9</v>
      </c>
      <c r="C19" s="42">
        <v>8</v>
      </c>
      <c r="D19" s="44">
        <v>5</v>
      </c>
      <c r="E19" s="51">
        <v>1797</v>
      </c>
      <c r="F19" s="42">
        <v>1523</v>
      </c>
      <c r="G19" s="42">
        <v>33</v>
      </c>
      <c r="H19" s="51">
        <v>1148</v>
      </c>
      <c r="I19" s="45">
        <v>814</v>
      </c>
      <c r="J19" s="42">
        <v>679</v>
      </c>
      <c r="K19" s="13">
        <v>498</v>
      </c>
      <c r="L19" s="45">
        <v>418</v>
      </c>
      <c r="M19" s="41">
        <v>363</v>
      </c>
      <c r="N19" s="13">
        <v>251</v>
      </c>
      <c r="O19" s="216">
        <v>89</v>
      </c>
    </row>
    <row r="20" spans="1:15" s="4" customFormat="1" ht="17.25" customHeight="1" x14ac:dyDescent="0.25">
      <c r="A20" s="154" t="s">
        <v>21</v>
      </c>
      <c r="B20" s="45">
        <v>10</v>
      </c>
      <c r="C20" s="42">
        <v>8</v>
      </c>
      <c r="D20" s="44">
        <v>5</v>
      </c>
      <c r="E20" s="51">
        <v>969</v>
      </c>
      <c r="F20" s="42">
        <v>600</v>
      </c>
      <c r="G20" s="42">
        <v>17</v>
      </c>
      <c r="H20" s="51">
        <v>455</v>
      </c>
      <c r="I20" s="45">
        <v>352</v>
      </c>
      <c r="J20" s="42">
        <v>252</v>
      </c>
      <c r="K20" s="13">
        <v>234</v>
      </c>
      <c r="L20" s="45">
        <v>185</v>
      </c>
      <c r="M20" s="41">
        <v>134</v>
      </c>
      <c r="N20" s="13">
        <v>124</v>
      </c>
      <c r="O20" s="216">
        <v>66.099999999999994</v>
      </c>
    </row>
    <row r="21" spans="1:15" s="4" customFormat="1" ht="17.25" customHeight="1" x14ac:dyDescent="0.25">
      <c r="A21" s="154" t="s">
        <v>22</v>
      </c>
      <c r="B21" s="45">
        <v>13</v>
      </c>
      <c r="C21" s="42">
        <v>12</v>
      </c>
      <c r="D21" s="44">
        <v>9</v>
      </c>
      <c r="E21" s="51">
        <v>3421</v>
      </c>
      <c r="F21" s="42">
        <v>2804</v>
      </c>
      <c r="G21" s="42">
        <v>64</v>
      </c>
      <c r="H21" s="51">
        <v>2035</v>
      </c>
      <c r="I21" s="45">
        <v>1493</v>
      </c>
      <c r="J21" s="42">
        <v>1186</v>
      </c>
      <c r="K21" s="13">
        <v>920</v>
      </c>
      <c r="L21" s="45">
        <v>885</v>
      </c>
      <c r="M21" s="41">
        <v>766</v>
      </c>
      <c r="N21" s="13">
        <v>427</v>
      </c>
      <c r="O21" s="216">
        <v>172.5</v>
      </c>
    </row>
    <row r="22" spans="1:15" s="4" customFormat="1" ht="17.25" customHeight="1" x14ac:dyDescent="0.25">
      <c r="A22" s="154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8"/>
      <c r="N22" s="19"/>
      <c r="O22" s="105"/>
    </row>
    <row r="23" spans="1:15" s="5" customFormat="1" ht="17.25" customHeight="1" x14ac:dyDescent="0.2">
      <c r="A23" s="68" t="s">
        <v>95</v>
      </c>
      <c r="G23" s="27"/>
      <c r="O23" s="7"/>
    </row>
    <row r="24" spans="1:15" s="5" customFormat="1" ht="17.25" customHeight="1" x14ac:dyDescent="0.2">
      <c r="A24" s="80" t="s">
        <v>112</v>
      </c>
      <c r="G24" s="27"/>
    </row>
    <row r="25" spans="1:15" ht="17.25" customHeight="1" x14ac:dyDescent="0.25">
      <c r="A25" s="16" t="s">
        <v>90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 spans="1:15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</row>
  </sheetData>
  <mergeCells count="23">
    <mergeCell ref="A3:A6"/>
    <mergeCell ref="B3:D3"/>
    <mergeCell ref="E3:H3"/>
    <mergeCell ref="I3:K3"/>
    <mergeCell ref="L3:N3"/>
    <mergeCell ref="K5:K6"/>
    <mergeCell ref="M5:M6"/>
    <mergeCell ref="N5:N6"/>
    <mergeCell ref="J5:J6"/>
    <mergeCell ref="I4:I6"/>
    <mergeCell ref="J4:K4"/>
    <mergeCell ref="L4:L6"/>
    <mergeCell ref="M4:N4"/>
    <mergeCell ref="C5:C6"/>
    <mergeCell ref="D5:D6"/>
    <mergeCell ref="F5:F6"/>
    <mergeCell ref="O3:O6"/>
    <mergeCell ref="B4:B6"/>
    <mergeCell ref="C4:D4"/>
    <mergeCell ref="E4:E6"/>
    <mergeCell ref="F4:H4"/>
    <mergeCell ref="H5:H6"/>
    <mergeCell ref="G5:G6"/>
  </mergeCells>
  <hyperlinks>
    <hyperlink ref="Q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6"/>
  <dimension ref="A1:U34"/>
  <sheetViews>
    <sheetView showGridLines="0" zoomScaleNormal="100" workbookViewId="0"/>
  </sheetViews>
  <sheetFormatPr defaultRowHeight="15" x14ac:dyDescent="0.25"/>
  <cols>
    <col min="1" max="1" width="28.28515625" customWidth="1"/>
    <col min="2" max="11" width="6.7109375" customWidth="1"/>
    <col min="12" max="12" width="6.7109375" style="24" customWidth="1"/>
    <col min="13" max="15" width="6.7109375" customWidth="1"/>
    <col min="16" max="16" width="7.140625" customWidth="1"/>
    <col min="17" max="18" width="6.7109375" customWidth="1"/>
    <col min="19" max="19" width="7.5703125" customWidth="1"/>
  </cols>
  <sheetData>
    <row r="1" spans="1:21" ht="17.25" customHeight="1" x14ac:dyDescent="0.25">
      <c r="A1" s="22" t="s">
        <v>156</v>
      </c>
      <c r="K1" s="36"/>
    </row>
    <row r="2" spans="1:21" s="2" customFormat="1" ht="17.25" customHeight="1" thickBot="1" x14ac:dyDescent="0.3">
      <c r="A2" s="259" t="s">
        <v>203</v>
      </c>
      <c r="I2" s="2" t="s">
        <v>0</v>
      </c>
      <c r="L2" s="23"/>
      <c r="P2" s="23"/>
      <c r="Q2" s="23"/>
      <c r="R2" s="23"/>
      <c r="S2" s="23"/>
      <c r="T2" s="31" t="s">
        <v>153</v>
      </c>
      <c r="U2" s="23"/>
    </row>
    <row r="3" spans="1:21" ht="23.25" customHeight="1" x14ac:dyDescent="0.25">
      <c r="A3" s="363" t="s">
        <v>82</v>
      </c>
      <c r="B3" s="365" t="s">
        <v>6</v>
      </c>
      <c r="C3" s="365" t="s">
        <v>7</v>
      </c>
      <c r="D3" s="365" t="s">
        <v>8</v>
      </c>
      <c r="E3" s="365" t="s">
        <v>58</v>
      </c>
      <c r="F3" s="365" t="s">
        <v>69</v>
      </c>
      <c r="G3" s="365" t="s">
        <v>85</v>
      </c>
      <c r="H3" s="365" t="s">
        <v>96</v>
      </c>
      <c r="I3" s="365" t="s">
        <v>108</v>
      </c>
      <c r="J3" s="365" t="s">
        <v>114</v>
      </c>
      <c r="K3" s="365" t="s">
        <v>116</v>
      </c>
      <c r="L3" s="367" t="s">
        <v>125</v>
      </c>
      <c r="M3" s="369" t="s">
        <v>126</v>
      </c>
      <c r="N3" s="370"/>
      <c r="O3" s="371" t="s">
        <v>127</v>
      </c>
      <c r="P3" s="372"/>
      <c r="Q3" s="373" t="s">
        <v>128</v>
      </c>
      <c r="R3" s="370"/>
    </row>
    <row r="4" spans="1:21" ht="15.75" thickBot="1" x14ac:dyDescent="0.3">
      <c r="A4" s="364"/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8"/>
      <c r="M4" s="157" t="s">
        <v>71</v>
      </c>
      <c r="N4" s="158" t="s">
        <v>72</v>
      </c>
      <c r="O4" s="271" t="s">
        <v>71</v>
      </c>
      <c r="P4" s="187" t="s">
        <v>72</v>
      </c>
      <c r="Q4" s="160" t="s">
        <v>71</v>
      </c>
      <c r="R4" s="187" t="s">
        <v>72</v>
      </c>
    </row>
    <row r="5" spans="1:21" ht="17.25" customHeight="1" x14ac:dyDescent="0.25">
      <c r="A5" s="244" t="s">
        <v>33</v>
      </c>
      <c r="B5" s="55">
        <v>26964</v>
      </c>
      <c r="C5" s="55">
        <v>24786</v>
      </c>
      <c r="D5" s="56">
        <v>22002</v>
      </c>
      <c r="E5" s="55">
        <v>19883</v>
      </c>
      <c r="F5" s="57">
        <v>18416</v>
      </c>
      <c r="G5" s="57">
        <v>17954</v>
      </c>
      <c r="H5" s="57">
        <v>18458</v>
      </c>
      <c r="I5" s="78">
        <v>20096</v>
      </c>
      <c r="J5" s="57">
        <v>20639</v>
      </c>
      <c r="K5" s="57">
        <v>21676</v>
      </c>
      <c r="L5" s="30">
        <v>22373</v>
      </c>
      <c r="M5" s="170">
        <f>L5-K5</f>
        <v>697</v>
      </c>
      <c r="N5" s="37">
        <f>L5/K5-1</f>
        <v>3.2155379221258551E-2</v>
      </c>
      <c r="O5" s="270">
        <f>L5-G5</f>
        <v>4419</v>
      </c>
      <c r="P5" s="188">
        <f>L5/G5-1</f>
        <v>0.24612899632393903</v>
      </c>
      <c r="Q5" s="162">
        <f>L5-B5</f>
        <v>-4591</v>
      </c>
      <c r="R5" s="188">
        <f>L5/B5-1</f>
        <v>-0.17026405577807446</v>
      </c>
    </row>
    <row r="6" spans="1:21" ht="22.5" customHeight="1" x14ac:dyDescent="0.25">
      <c r="A6" s="245" t="s">
        <v>50</v>
      </c>
      <c r="B6" s="58">
        <v>98</v>
      </c>
      <c r="C6" s="58">
        <v>96</v>
      </c>
      <c r="D6" s="59">
        <v>68</v>
      </c>
      <c r="E6" s="58">
        <v>60</v>
      </c>
      <c r="F6" s="223">
        <v>14</v>
      </c>
      <c r="G6" s="223">
        <v>37</v>
      </c>
      <c r="H6" s="223">
        <v>28</v>
      </c>
      <c r="I6" s="223">
        <v>62</v>
      </c>
      <c r="J6" s="223">
        <v>47</v>
      </c>
      <c r="K6" s="223">
        <v>93</v>
      </c>
      <c r="L6" s="241">
        <v>75</v>
      </c>
      <c r="M6" s="171">
        <f t="shared" ref="M6:M28" si="0">L6-K6</f>
        <v>-18</v>
      </c>
      <c r="N6" s="38">
        <f t="shared" ref="N6:N28" si="1">L6/K6-1</f>
        <v>-0.19354838709677424</v>
      </c>
      <c r="O6" s="212">
        <f t="shared" ref="O6:O28" si="2">L6-G6</f>
        <v>38</v>
      </c>
      <c r="P6" s="186">
        <f t="shared" ref="P6:P28" si="3">L6/G6-1</f>
        <v>1.0270270270270272</v>
      </c>
      <c r="Q6" s="163">
        <f t="shared" ref="Q6:Q28" si="4">L6-B6</f>
        <v>-23</v>
      </c>
      <c r="R6" s="186">
        <f t="shared" ref="R6:R28" si="5">L6/B6-1</f>
        <v>-0.23469387755102045</v>
      </c>
    </row>
    <row r="7" spans="1:21" ht="23.25" customHeight="1" x14ac:dyDescent="0.25">
      <c r="A7" s="245" t="s">
        <v>34</v>
      </c>
      <c r="B7" s="58">
        <v>655</v>
      </c>
      <c r="C7" s="58">
        <v>551</v>
      </c>
      <c r="D7" s="59">
        <v>474</v>
      </c>
      <c r="E7" s="58">
        <v>434</v>
      </c>
      <c r="F7" s="223">
        <v>312</v>
      </c>
      <c r="G7" s="223">
        <v>324</v>
      </c>
      <c r="H7" s="223">
        <v>295</v>
      </c>
      <c r="I7" s="223">
        <v>292</v>
      </c>
      <c r="J7" s="223">
        <v>283</v>
      </c>
      <c r="K7" s="223">
        <v>273</v>
      </c>
      <c r="L7" s="241">
        <v>217</v>
      </c>
      <c r="M7" s="171">
        <f t="shared" si="0"/>
        <v>-56</v>
      </c>
      <c r="N7" s="38">
        <f t="shared" si="1"/>
        <v>-0.20512820512820518</v>
      </c>
      <c r="O7" s="212">
        <f t="shared" si="2"/>
        <v>-107</v>
      </c>
      <c r="P7" s="186">
        <f t="shared" si="3"/>
        <v>-0.33024691358024694</v>
      </c>
      <c r="Q7" s="163">
        <f t="shared" si="4"/>
        <v>-438</v>
      </c>
      <c r="R7" s="186">
        <f t="shared" si="5"/>
        <v>-0.66870229007633586</v>
      </c>
    </row>
    <row r="8" spans="1:21" ht="21.75" customHeight="1" x14ac:dyDescent="0.25">
      <c r="A8" s="245" t="s">
        <v>35</v>
      </c>
      <c r="B8" s="58">
        <v>1098</v>
      </c>
      <c r="C8" s="58">
        <v>901</v>
      </c>
      <c r="D8" s="59">
        <v>821</v>
      </c>
      <c r="E8" s="58">
        <v>716</v>
      </c>
      <c r="F8" s="223">
        <v>664</v>
      </c>
      <c r="G8" s="223">
        <v>651</v>
      </c>
      <c r="H8" s="223">
        <v>719</v>
      </c>
      <c r="I8" s="223">
        <v>674</v>
      </c>
      <c r="J8" s="223">
        <v>619</v>
      </c>
      <c r="K8" s="223">
        <v>630</v>
      </c>
      <c r="L8" s="241">
        <v>653</v>
      </c>
      <c r="M8" s="171">
        <f t="shared" si="0"/>
        <v>23</v>
      </c>
      <c r="N8" s="38">
        <f t="shared" si="1"/>
        <v>3.65079365079366E-2</v>
      </c>
      <c r="O8" s="212">
        <f t="shared" si="2"/>
        <v>2</v>
      </c>
      <c r="P8" s="186">
        <f t="shared" si="3"/>
        <v>3.0721966205837781E-3</v>
      </c>
      <c r="Q8" s="163">
        <f t="shared" si="4"/>
        <v>-445</v>
      </c>
      <c r="R8" s="186">
        <f t="shared" si="5"/>
        <v>-0.40528233151183968</v>
      </c>
    </row>
    <row r="9" spans="1:21" ht="17.25" customHeight="1" x14ac:dyDescent="0.25">
      <c r="A9" s="245" t="s">
        <v>51</v>
      </c>
      <c r="B9" s="58">
        <v>77</v>
      </c>
      <c r="C9" s="58">
        <v>62</v>
      </c>
      <c r="D9" s="59">
        <v>17</v>
      </c>
      <c r="E9" s="58">
        <v>21</v>
      </c>
      <c r="F9" s="223">
        <v>15</v>
      </c>
      <c r="G9" s="223">
        <v>18</v>
      </c>
      <c r="H9" s="223">
        <v>31</v>
      </c>
      <c r="I9" s="223">
        <v>33</v>
      </c>
      <c r="J9" s="223">
        <v>22</v>
      </c>
      <c r="K9" s="223">
        <v>29</v>
      </c>
      <c r="L9" s="241">
        <v>35</v>
      </c>
      <c r="M9" s="171">
        <f t="shared" si="0"/>
        <v>6</v>
      </c>
      <c r="N9" s="38">
        <f t="shared" si="1"/>
        <v>0.2068965517241379</v>
      </c>
      <c r="O9" s="212">
        <f t="shared" si="2"/>
        <v>17</v>
      </c>
      <c r="P9" s="186">
        <f t="shared" si="3"/>
        <v>0.94444444444444442</v>
      </c>
      <c r="Q9" s="163">
        <f t="shared" si="4"/>
        <v>-42</v>
      </c>
      <c r="R9" s="186">
        <f t="shared" si="5"/>
        <v>-0.54545454545454541</v>
      </c>
    </row>
    <row r="10" spans="1:21" ht="20.25" customHeight="1" x14ac:dyDescent="0.25">
      <c r="A10" s="246" t="s">
        <v>36</v>
      </c>
      <c r="B10" s="58">
        <v>82</v>
      </c>
      <c r="C10" s="58">
        <v>56</v>
      </c>
      <c r="D10" s="59">
        <v>86</v>
      </c>
      <c r="E10" s="58">
        <v>66</v>
      </c>
      <c r="F10" s="223">
        <v>71</v>
      </c>
      <c r="G10" s="223">
        <v>54</v>
      </c>
      <c r="H10" s="223">
        <v>56</v>
      </c>
      <c r="I10" s="223">
        <v>46</v>
      </c>
      <c r="J10" s="223">
        <v>43</v>
      </c>
      <c r="K10" s="223">
        <v>28</v>
      </c>
      <c r="L10" s="241">
        <v>25</v>
      </c>
      <c r="M10" s="171">
        <f t="shared" si="0"/>
        <v>-3</v>
      </c>
      <c r="N10" s="38">
        <f t="shared" si="1"/>
        <v>-0.1071428571428571</v>
      </c>
      <c r="O10" s="212">
        <f t="shared" si="2"/>
        <v>-29</v>
      </c>
      <c r="P10" s="186">
        <f t="shared" si="3"/>
        <v>-0.53703703703703698</v>
      </c>
      <c r="Q10" s="163">
        <f t="shared" si="4"/>
        <v>-57</v>
      </c>
      <c r="R10" s="186">
        <f t="shared" si="5"/>
        <v>-0.69512195121951215</v>
      </c>
    </row>
    <row r="11" spans="1:21" ht="21.75" customHeight="1" x14ac:dyDescent="0.25">
      <c r="A11" s="246" t="s">
        <v>37</v>
      </c>
      <c r="B11" s="58">
        <v>178</v>
      </c>
      <c r="C11" s="58">
        <v>130</v>
      </c>
      <c r="D11" s="59">
        <v>93</v>
      </c>
      <c r="E11" s="58">
        <v>81</v>
      </c>
      <c r="F11" s="223">
        <v>72</v>
      </c>
      <c r="G11" s="223">
        <v>89</v>
      </c>
      <c r="H11" s="223">
        <v>100</v>
      </c>
      <c r="I11" s="223">
        <v>89</v>
      </c>
      <c r="J11" s="223">
        <v>76</v>
      </c>
      <c r="K11" s="223">
        <v>69</v>
      </c>
      <c r="L11" s="241">
        <v>83</v>
      </c>
      <c r="M11" s="171">
        <f t="shared" si="0"/>
        <v>14</v>
      </c>
      <c r="N11" s="38">
        <f t="shared" si="1"/>
        <v>0.20289855072463769</v>
      </c>
      <c r="O11" s="212">
        <f t="shared" si="2"/>
        <v>-6</v>
      </c>
      <c r="P11" s="186">
        <f t="shared" si="3"/>
        <v>-6.7415730337078705E-2</v>
      </c>
      <c r="Q11" s="163">
        <f t="shared" si="4"/>
        <v>-95</v>
      </c>
      <c r="R11" s="186">
        <f t="shared" si="5"/>
        <v>-0.53370786516853941</v>
      </c>
    </row>
    <row r="12" spans="1:21" ht="21" customHeight="1" x14ac:dyDescent="0.25">
      <c r="A12" s="246" t="s">
        <v>38</v>
      </c>
      <c r="B12" s="58">
        <v>315</v>
      </c>
      <c r="C12" s="58">
        <v>274</v>
      </c>
      <c r="D12" s="59">
        <v>250</v>
      </c>
      <c r="E12" s="58">
        <v>227</v>
      </c>
      <c r="F12" s="223">
        <v>122</v>
      </c>
      <c r="G12" s="223">
        <v>98</v>
      </c>
      <c r="H12" s="223">
        <v>90</v>
      </c>
      <c r="I12" s="223">
        <v>79</v>
      </c>
      <c r="J12" s="223">
        <v>74</v>
      </c>
      <c r="K12" s="223">
        <v>75</v>
      </c>
      <c r="L12" s="241">
        <v>48</v>
      </c>
      <c r="M12" s="171">
        <f t="shared" si="0"/>
        <v>-27</v>
      </c>
      <c r="N12" s="38">
        <f t="shared" si="1"/>
        <v>-0.36</v>
      </c>
      <c r="O12" s="212">
        <f t="shared" si="2"/>
        <v>-50</v>
      </c>
      <c r="P12" s="186">
        <f t="shared" si="3"/>
        <v>-0.51020408163265307</v>
      </c>
      <c r="Q12" s="163">
        <f t="shared" si="4"/>
        <v>-267</v>
      </c>
      <c r="R12" s="186">
        <f t="shared" si="5"/>
        <v>-0.84761904761904761</v>
      </c>
    </row>
    <row r="13" spans="1:21" ht="17.25" customHeight="1" x14ac:dyDescent="0.25">
      <c r="A13" s="246" t="s">
        <v>39</v>
      </c>
      <c r="B13" s="58">
        <v>307</v>
      </c>
      <c r="C13" s="58">
        <v>297</v>
      </c>
      <c r="D13" s="59">
        <v>265</v>
      </c>
      <c r="E13" s="58">
        <v>208</v>
      </c>
      <c r="F13" s="223">
        <v>222</v>
      </c>
      <c r="G13" s="223">
        <v>160</v>
      </c>
      <c r="H13" s="223">
        <v>154</v>
      </c>
      <c r="I13" s="223">
        <v>172</v>
      </c>
      <c r="J13" s="223">
        <v>149</v>
      </c>
      <c r="K13" s="223">
        <v>171</v>
      </c>
      <c r="L13" s="241">
        <v>169</v>
      </c>
      <c r="M13" s="171">
        <f t="shared" si="0"/>
        <v>-2</v>
      </c>
      <c r="N13" s="38">
        <f t="shared" si="1"/>
        <v>-1.1695906432748537E-2</v>
      </c>
      <c r="O13" s="212">
        <f t="shared" si="2"/>
        <v>9</v>
      </c>
      <c r="P13" s="186">
        <f t="shared" si="3"/>
        <v>5.6249999999999911E-2</v>
      </c>
      <c r="Q13" s="163">
        <f t="shared" si="4"/>
        <v>-138</v>
      </c>
      <c r="R13" s="186">
        <f t="shared" si="5"/>
        <v>-0.44951140065146578</v>
      </c>
    </row>
    <row r="14" spans="1:21" ht="17.25" customHeight="1" x14ac:dyDescent="0.25">
      <c r="A14" s="246" t="s">
        <v>40</v>
      </c>
      <c r="B14" s="58">
        <v>702</v>
      </c>
      <c r="C14" s="58">
        <v>633</v>
      </c>
      <c r="D14" s="59">
        <v>564</v>
      </c>
      <c r="E14" s="58">
        <v>498</v>
      </c>
      <c r="F14" s="223">
        <v>416</v>
      </c>
      <c r="G14" s="223">
        <v>393</v>
      </c>
      <c r="H14" s="223">
        <v>382</v>
      </c>
      <c r="I14" s="223">
        <v>358</v>
      </c>
      <c r="J14" s="223">
        <v>354</v>
      </c>
      <c r="K14" s="223">
        <v>370</v>
      </c>
      <c r="L14" s="241">
        <v>347</v>
      </c>
      <c r="M14" s="171">
        <f t="shared" si="0"/>
        <v>-23</v>
      </c>
      <c r="N14" s="38">
        <f t="shared" si="1"/>
        <v>-6.2162162162162193E-2</v>
      </c>
      <c r="O14" s="212">
        <f t="shared" si="2"/>
        <v>-46</v>
      </c>
      <c r="P14" s="186">
        <f t="shared" si="3"/>
        <v>-0.11704834605597969</v>
      </c>
      <c r="Q14" s="163">
        <f t="shared" si="4"/>
        <v>-355</v>
      </c>
      <c r="R14" s="186">
        <f t="shared" si="5"/>
        <v>-0.50569800569800571</v>
      </c>
    </row>
    <row r="15" spans="1:21" ht="17.25" customHeight="1" x14ac:dyDescent="0.25">
      <c r="A15" s="246" t="s">
        <v>41</v>
      </c>
      <c r="B15" s="58">
        <v>644</v>
      </c>
      <c r="C15" s="58">
        <v>541</v>
      </c>
      <c r="D15" s="59">
        <v>416</v>
      </c>
      <c r="E15" s="58">
        <v>323</v>
      </c>
      <c r="F15" s="223">
        <v>305</v>
      </c>
      <c r="G15" s="223">
        <v>306</v>
      </c>
      <c r="H15" s="223">
        <v>301</v>
      </c>
      <c r="I15" s="223">
        <v>318</v>
      </c>
      <c r="J15" s="223">
        <v>275</v>
      </c>
      <c r="K15" s="223">
        <v>358</v>
      </c>
      <c r="L15" s="241">
        <v>350</v>
      </c>
      <c r="M15" s="171">
        <f>L15-K15</f>
        <v>-8</v>
      </c>
      <c r="N15" s="38">
        <f t="shared" si="1"/>
        <v>-2.2346368715083775E-2</v>
      </c>
      <c r="O15" s="212">
        <f t="shared" si="2"/>
        <v>44</v>
      </c>
      <c r="P15" s="186">
        <f t="shared" si="3"/>
        <v>0.14379084967320255</v>
      </c>
      <c r="Q15" s="163">
        <f t="shared" si="4"/>
        <v>-294</v>
      </c>
      <c r="R15" s="186">
        <f t="shared" si="5"/>
        <v>-0.45652173913043481</v>
      </c>
    </row>
    <row r="16" spans="1:21" s="62" customFormat="1" ht="22.5" customHeight="1" x14ac:dyDescent="0.25">
      <c r="A16" s="246" t="s">
        <v>87</v>
      </c>
      <c r="B16" s="60" t="s">
        <v>68</v>
      </c>
      <c r="C16" s="60" t="s">
        <v>68</v>
      </c>
      <c r="D16" s="63" t="s">
        <v>68</v>
      </c>
      <c r="E16" s="60" t="s">
        <v>68</v>
      </c>
      <c r="F16" s="60" t="s">
        <v>68</v>
      </c>
      <c r="G16" s="223">
        <v>20</v>
      </c>
      <c r="H16" s="223">
        <v>44</v>
      </c>
      <c r="I16" s="223">
        <v>248</v>
      </c>
      <c r="J16" s="223">
        <v>483</v>
      </c>
      <c r="K16" s="223">
        <v>536</v>
      </c>
      <c r="L16" s="241">
        <v>753</v>
      </c>
      <c r="M16" s="171">
        <f>L16-K16</f>
        <v>217</v>
      </c>
      <c r="N16" s="38">
        <f>L16/K16-1</f>
        <v>0.4048507462686568</v>
      </c>
      <c r="O16" s="212">
        <f t="shared" ref="O16" si="6">L16-G16</f>
        <v>733</v>
      </c>
      <c r="P16" s="213">
        <f t="shared" ref="P16" si="7">L16/G16-1</f>
        <v>36.65</v>
      </c>
      <c r="Q16" s="217" t="s">
        <v>30</v>
      </c>
      <c r="R16" s="213" t="s">
        <v>30</v>
      </c>
    </row>
    <row r="17" spans="1:18" ht="17.25" customHeight="1" x14ac:dyDescent="0.25">
      <c r="A17" s="246" t="s">
        <v>42</v>
      </c>
      <c r="B17" s="58">
        <v>6524</v>
      </c>
      <c r="C17" s="58">
        <v>6374</v>
      </c>
      <c r="D17" s="59">
        <v>5981</v>
      </c>
      <c r="E17" s="58">
        <v>5811</v>
      </c>
      <c r="F17" s="223">
        <v>5604</v>
      </c>
      <c r="G17" s="223">
        <v>5498</v>
      </c>
      <c r="H17" s="223">
        <v>5791</v>
      </c>
      <c r="I17" s="223">
        <v>6341</v>
      </c>
      <c r="J17" s="223">
        <v>6461</v>
      </c>
      <c r="K17" s="223">
        <v>6956</v>
      </c>
      <c r="L17" s="241">
        <v>7243</v>
      </c>
      <c r="M17" s="171">
        <f t="shared" si="0"/>
        <v>287</v>
      </c>
      <c r="N17" s="38">
        <f t="shared" si="1"/>
        <v>4.125934445083379E-2</v>
      </c>
      <c r="O17" s="212">
        <f t="shared" si="2"/>
        <v>1745</v>
      </c>
      <c r="P17" s="186">
        <f t="shared" si="3"/>
        <v>0.31738814114223346</v>
      </c>
      <c r="Q17" s="163">
        <f t="shared" si="4"/>
        <v>719</v>
      </c>
      <c r="R17" s="186">
        <f t="shared" si="5"/>
        <v>0.11020846106683013</v>
      </c>
    </row>
    <row r="18" spans="1:18" ht="17.25" customHeight="1" x14ac:dyDescent="0.25">
      <c r="A18" s="245" t="s">
        <v>53</v>
      </c>
      <c r="B18" s="58">
        <v>181</v>
      </c>
      <c r="C18" s="58">
        <v>175</v>
      </c>
      <c r="D18" s="59">
        <v>137</v>
      </c>
      <c r="E18" s="58">
        <v>122</v>
      </c>
      <c r="F18" s="223">
        <v>129</v>
      </c>
      <c r="G18" s="223">
        <v>124</v>
      </c>
      <c r="H18" s="223">
        <v>152</v>
      </c>
      <c r="I18" s="223">
        <v>146</v>
      </c>
      <c r="J18" s="223">
        <v>91</v>
      </c>
      <c r="K18" s="223">
        <v>101</v>
      </c>
      <c r="L18" s="241">
        <v>116</v>
      </c>
      <c r="M18" s="171">
        <f t="shared" si="0"/>
        <v>15</v>
      </c>
      <c r="N18" s="38">
        <f t="shared" si="1"/>
        <v>0.14851485148514842</v>
      </c>
      <c r="O18" s="212">
        <f t="shared" si="2"/>
        <v>-8</v>
      </c>
      <c r="P18" s="186">
        <f t="shared" si="3"/>
        <v>-6.4516129032258118E-2</v>
      </c>
      <c r="Q18" s="163">
        <f t="shared" si="4"/>
        <v>-65</v>
      </c>
      <c r="R18" s="186">
        <f t="shared" si="5"/>
        <v>-0.35911602209944748</v>
      </c>
    </row>
    <row r="19" spans="1:18" ht="17.25" customHeight="1" x14ac:dyDescent="0.25">
      <c r="A19" s="245" t="s">
        <v>54</v>
      </c>
      <c r="B19" s="58">
        <v>3157</v>
      </c>
      <c r="C19" s="58">
        <v>2657</v>
      </c>
      <c r="D19" s="59">
        <v>2115</v>
      </c>
      <c r="E19" s="58">
        <v>1616</v>
      </c>
      <c r="F19" s="223">
        <v>1297</v>
      </c>
      <c r="G19" s="223">
        <v>1145</v>
      </c>
      <c r="H19" s="223">
        <v>1045</v>
      </c>
      <c r="I19" s="223">
        <v>1022</v>
      </c>
      <c r="J19" s="223">
        <v>869</v>
      </c>
      <c r="K19" s="223">
        <v>776</v>
      </c>
      <c r="L19" s="241">
        <v>695</v>
      </c>
      <c r="M19" s="171">
        <f t="shared" si="0"/>
        <v>-81</v>
      </c>
      <c r="N19" s="38">
        <f t="shared" si="1"/>
        <v>-0.10438144329896903</v>
      </c>
      <c r="O19" s="212">
        <f t="shared" si="2"/>
        <v>-450</v>
      </c>
      <c r="P19" s="186">
        <f t="shared" si="3"/>
        <v>-0.39301310043668125</v>
      </c>
      <c r="Q19" s="163">
        <f t="shared" si="4"/>
        <v>-2462</v>
      </c>
      <c r="R19" s="186">
        <f t="shared" si="5"/>
        <v>-0.77985429204941403</v>
      </c>
    </row>
    <row r="20" spans="1:18" ht="17.25" customHeight="1" x14ac:dyDescent="0.25">
      <c r="A20" s="246" t="s">
        <v>47</v>
      </c>
      <c r="B20" s="58">
        <v>996</v>
      </c>
      <c r="C20" s="58">
        <v>804</v>
      </c>
      <c r="D20" s="59">
        <v>686</v>
      </c>
      <c r="E20" s="58">
        <v>586</v>
      </c>
      <c r="F20" s="223">
        <v>527</v>
      </c>
      <c r="G20" s="223">
        <v>528</v>
      </c>
      <c r="H20" s="223">
        <v>458</v>
      </c>
      <c r="I20" s="223">
        <v>515</v>
      </c>
      <c r="J20" s="223">
        <v>507</v>
      </c>
      <c r="K20" s="223">
        <v>517</v>
      </c>
      <c r="L20" s="241">
        <v>462</v>
      </c>
      <c r="M20" s="171">
        <f t="shared" si="0"/>
        <v>-55</v>
      </c>
      <c r="N20" s="38">
        <f t="shared" si="1"/>
        <v>-0.1063829787234043</v>
      </c>
      <c r="O20" s="212">
        <f t="shared" si="2"/>
        <v>-66</v>
      </c>
      <c r="P20" s="186">
        <f t="shared" si="3"/>
        <v>-0.125</v>
      </c>
      <c r="Q20" s="163">
        <f t="shared" si="4"/>
        <v>-534</v>
      </c>
      <c r="R20" s="186">
        <f t="shared" si="5"/>
        <v>-0.53614457831325302</v>
      </c>
    </row>
    <row r="21" spans="1:18" ht="17.25" customHeight="1" x14ac:dyDescent="0.25">
      <c r="A21" s="247" t="s">
        <v>43</v>
      </c>
      <c r="B21" s="58">
        <v>1627</v>
      </c>
      <c r="C21" s="58">
        <v>1570</v>
      </c>
      <c r="D21" s="59">
        <v>1296</v>
      </c>
      <c r="E21" s="58">
        <v>1087</v>
      </c>
      <c r="F21" s="223">
        <v>962</v>
      </c>
      <c r="G21" s="223">
        <v>898</v>
      </c>
      <c r="H21" s="223">
        <v>827</v>
      </c>
      <c r="I21" s="223">
        <v>791</v>
      </c>
      <c r="J21" s="223">
        <v>809</v>
      </c>
      <c r="K21" s="223">
        <v>783</v>
      </c>
      <c r="L21" s="241">
        <v>823</v>
      </c>
      <c r="M21" s="171">
        <f t="shared" si="0"/>
        <v>40</v>
      </c>
      <c r="N21" s="38">
        <f t="shared" si="1"/>
        <v>5.108556832694755E-2</v>
      </c>
      <c r="O21" s="212">
        <f t="shared" si="2"/>
        <v>-75</v>
      </c>
      <c r="P21" s="186">
        <f t="shared" si="3"/>
        <v>-8.3518930957683701E-2</v>
      </c>
      <c r="Q21" s="163">
        <f t="shared" si="4"/>
        <v>-804</v>
      </c>
      <c r="R21" s="186">
        <f t="shared" si="5"/>
        <v>-0.49416103257529198</v>
      </c>
    </row>
    <row r="22" spans="1:18" ht="17.25" customHeight="1" x14ac:dyDescent="0.25">
      <c r="A22" s="248" t="s">
        <v>44</v>
      </c>
      <c r="B22" s="58">
        <v>146</v>
      </c>
      <c r="C22" s="58">
        <v>135</v>
      </c>
      <c r="D22" s="59">
        <v>110</v>
      </c>
      <c r="E22" s="58">
        <v>67</v>
      </c>
      <c r="F22" s="223">
        <v>47</v>
      </c>
      <c r="G22" s="223">
        <v>17</v>
      </c>
      <c r="H22" s="223">
        <v>11</v>
      </c>
      <c r="I22" s="242" t="s">
        <v>68</v>
      </c>
      <c r="J22" s="242" t="s">
        <v>68</v>
      </c>
      <c r="K22" s="242" t="s">
        <v>68</v>
      </c>
      <c r="L22" s="242" t="s">
        <v>68</v>
      </c>
      <c r="M22" s="211" t="s">
        <v>30</v>
      </c>
      <c r="N22" s="218" t="s">
        <v>30</v>
      </c>
      <c r="O22" s="249" t="s">
        <v>30</v>
      </c>
      <c r="P22" s="213" t="s">
        <v>30</v>
      </c>
      <c r="Q22" s="217" t="s">
        <v>30</v>
      </c>
      <c r="R22" s="213" t="s">
        <v>30</v>
      </c>
    </row>
    <row r="23" spans="1:18" ht="23.25" customHeight="1" x14ac:dyDescent="0.25">
      <c r="A23" s="247" t="s">
        <v>48</v>
      </c>
      <c r="B23" s="58">
        <v>2772</v>
      </c>
      <c r="C23" s="58">
        <v>2521</v>
      </c>
      <c r="D23" s="59">
        <v>2217</v>
      </c>
      <c r="E23" s="58">
        <v>1875</v>
      </c>
      <c r="F23" s="223">
        <v>1622</v>
      </c>
      <c r="G23" s="223">
        <v>1462</v>
      </c>
      <c r="H23" s="223">
        <v>1413</v>
      </c>
      <c r="I23" s="223">
        <v>1503</v>
      </c>
      <c r="J23" s="223">
        <v>1597</v>
      </c>
      <c r="K23" s="223">
        <v>1717</v>
      </c>
      <c r="L23" s="241">
        <v>1604</v>
      </c>
      <c r="M23" s="171">
        <f t="shared" si="0"/>
        <v>-113</v>
      </c>
      <c r="N23" s="38">
        <f t="shared" si="1"/>
        <v>-6.5812463599301152E-2</v>
      </c>
      <c r="O23" s="212">
        <f t="shared" si="2"/>
        <v>142</v>
      </c>
      <c r="P23" s="186">
        <f t="shared" si="3"/>
        <v>9.712722298221621E-2</v>
      </c>
      <c r="Q23" s="163">
        <f t="shared" si="4"/>
        <v>-1168</v>
      </c>
      <c r="R23" s="186">
        <f t="shared" si="5"/>
        <v>-0.42135642135642137</v>
      </c>
    </row>
    <row r="24" spans="1:18" ht="21" customHeight="1" x14ac:dyDescent="0.25">
      <c r="A24" s="247" t="s">
        <v>49</v>
      </c>
      <c r="B24" s="58">
        <v>640</v>
      </c>
      <c r="C24" s="58">
        <v>652</v>
      </c>
      <c r="D24" s="59">
        <v>579</v>
      </c>
      <c r="E24" s="58">
        <v>457</v>
      </c>
      <c r="F24" s="223">
        <v>453</v>
      </c>
      <c r="G24" s="223">
        <v>242</v>
      </c>
      <c r="H24" s="223">
        <v>274</v>
      </c>
      <c r="I24" s="223">
        <v>261</v>
      </c>
      <c r="J24" s="223">
        <v>219</v>
      </c>
      <c r="K24" s="223">
        <v>218</v>
      </c>
      <c r="L24" s="241">
        <v>195</v>
      </c>
      <c r="M24" s="171">
        <f t="shared" si="0"/>
        <v>-23</v>
      </c>
      <c r="N24" s="38">
        <f t="shared" si="1"/>
        <v>-0.10550458715596334</v>
      </c>
      <c r="O24" s="212">
        <f t="shared" si="2"/>
        <v>-47</v>
      </c>
      <c r="P24" s="186">
        <f t="shared" si="3"/>
        <v>-0.19421487603305787</v>
      </c>
      <c r="Q24" s="163">
        <f t="shared" si="4"/>
        <v>-445</v>
      </c>
      <c r="R24" s="186">
        <f t="shared" si="5"/>
        <v>-0.6953125</v>
      </c>
    </row>
    <row r="25" spans="1:18" ht="17.25" customHeight="1" x14ac:dyDescent="0.25">
      <c r="A25" s="245" t="s">
        <v>55</v>
      </c>
      <c r="B25" s="98">
        <v>7</v>
      </c>
      <c r="C25" s="58">
        <v>20</v>
      </c>
      <c r="D25" s="59">
        <v>35</v>
      </c>
      <c r="E25" s="58">
        <v>56</v>
      </c>
      <c r="F25" s="223">
        <v>59</v>
      </c>
      <c r="G25" s="223">
        <v>36</v>
      </c>
      <c r="H25" s="223">
        <v>55</v>
      </c>
      <c r="I25" s="223">
        <v>24</v>
      </c>
      <c r="J25" s="223">
        <v>15</v>
      </c>
      <c r="K25" s="223">
        <v>13</v>
      </c>
      <c r="L25" s="241">
        <v>4</v>
      </c>
      <c r="M25" s="171">
        <f t="shared" si="0"/>
        <v>-9</v>
      </c>
      <c r="N25" s="38">
        <f t="shared" si="1"/>
        <v>-0.69230769230769229</v>
      </c>
      <c r="O25" s="212">
        <f>L25-G25</f>
        <v>-32</v>
      </c>
      <c r="P25" s="186">
        <f>L25/G25-1</f>
        <v>-0.88888888888888884</v>
      </c>
      <c r="Q25" s="163">
        <f t="shared" ref="Q25" si="8">L25-B25</f>
        <v>-3</v>
      </c>
      <c r="R25" s="186">
        <f t="shared" ref="R25" si="9">L25/B25-1</f>
        <v>-0.4285714285714286</v>
      </c>
    </row>
    <row r="26" spans="1:18" ht="21.75" customHeight="1" x14ac:dyDescent="0.25">
      <c r="A26" s="247" t="s">
        <v>45</v>
      </c>
      <c r="B26" s="58">
        <v>5586</v>
      </c>
      <c r="C26" s="58">
        <v>5243</v>
      </c>
      <c r="D26" s="59">
        <v>4725</v>
      </c>
      <c r="E26" s="58">
        <v>4531</v>
      </c>
      <c r="F26" s="223">
        <v>4484</v>
      </c>
      <c r="G26" s="223">
        <v>4686</v>
      </c>
      <c r="H26" s="223">
        <v>4991</v>
      </c>
      <c r="I26" s="223">
        <v>5753</v>
      </c>
      <c r="J26" s="223">
        <v>6235</v>
      </c>
      <c r="K26" s="223">
        <v>6425</v>
      </c>
      <c r="L26" s="241">
        <v>6836</v>
      </c>
      <c r="M26" s="171">
        <f t="shared" si="0"/>
        <v>411</v>
      </c>
      <c r="N26" s="38">
        <f t="shared" si="1"/>
        <v>6.3968871595330823E-2</v>
      </c>
      <c r="O26" s="212">
        <f t="shared" si="2"/>
        <v>2150</v>
      </c>
      <c r="P26" s="186">
        <f t="shared" si="3"/>
        <v>0.45881348698250113</v>
      </c>
      <c r="Q26" s="163">
        <f t="shared" si="4"/>
        <v>1250</v>
      </c>
      <c r="R26" s="186">
        <f t="shared" si="5"/>
        <v>0.2237737200143215</v>
      </c>
    </row>
    <row r="27" spans="1:18" ht="17.25" customHeight="1" x14ac:dyDescent="0.25">
      <c r="A27" s="248" t="s">
        <v>46</v>
      </c>
      <c r="B27" s="58">
        <v>1151</v>
      </c>
      <c r="C27" s="58">
        <v>1076</v>
      </c>
      <c r="D27" s="59">
        <v>1052</v>
      </c>
      <c r="E27" s="58">
        <v>1028</v>
      </c>
      <c r="F27" s="223">
        <v>1015</v>
      </c>
      <c r="G27" s="223">
        <v>1159</v>
      </c>
      <c r="H27" s="223">
        <v>1223</v>
      </c>
      <c r="I27" s="223">
        <v>1342</v>
      </c>
      <c r="J27" s="223">
        <v>1394</v>
      </c>
      <c r="K27" s="223">
        <v>1522</v>
      </c>
      <c r="L27" s="241">
        <v>1634</v>
      </c>
      <c r="M27" s="171">
        <f t="shared" si="0"/>
        <v>112</v>
      </c>
      <c r="N27" s="38">
        <f t="shared" si="1"/>
        <v>7.3587385019710849E-2</v>
      </c>
      <c r="O27" s="212">
        <f t="shared" si="2"/>
        <v>475</v>
      </c>
      <c r="P27" s="186">
        <f t="shared" si="3"/>
        <v>0.4098360655737705</v>
      </c>
      <c r="Q27" s="163">
        <f t="shared" si="4"/>
        <v>483</v>
      </c>
      <c r="R27" s="186">
        <f t="shared" si="5"/>
        <v>0.41963509991311909</v>
      </c>
    </row>
    <row r="28" spans="1:18" ht="16.5" customHeight="1" x14ac:dyDescent="0.25">
      <c r="A28" s="245" t="s">
        <v>56</v>
      </c>
      <c r="B28" s="58">
        <v>21</v>
      </c>
      <c r="C28" s="58">
        <v>18</v>
      </c>
      <c r="D28" s="59">
        <v>15</v>
      </c>
      <c r="E28" s="58">
        <v>13</v>
      </c>
      <c r="F28" s="223">
        <v>4</v>
      </c>
      <c r="G28" s="223">
        <v>9</v>
      </c>
      <c r="H28" s="223">
        <v>18</v>
      </c>
      <c r="I28" s="223">
        <v>27</v>
      </c>
      <c r="J28" s="223">
        <v>17</v>
      </c>
      <c r="K28" s="223">
        <v>16</v>
      </c>
      <c r="L28" s="241">
        <v>6</v>
      </c>
      <c r="M28" s="171">
        <f t="shared" si="0"/>
        <v>-10</v>
      </c>
      <c r="N28" s="38">
        <f t="shared" si="1"/>
        <v>-0.625</v>
      </c>
      <c r="O28" s="212">
        <f t="shared" si="2"/>
        <v>-3</v>
      </c>
      <c r="P28" s="186">
        <f t="shared" si="3"/>
        <v>-0.33333333333333337</v>
      </c>
      <c r="Q28" s="163">
        <f t="shared" si="4"/>
        <v>-15</v>
      </c>
      <c r="R28" s="186">
        <f t="shared" si="5"/>
        <v>-0.7142857142857143</v>
      </c>
    </row>
    <row r="29" spans="1:18" s="86" customFormat="1" ht="16.5" customHeight="1" x14ac:dyDescent="0.25">
      <c r="A29" s="251"/>
      <c r="B29" s="263"/>
      <c r="C29" s="263"/>
      <c r="D29" s="263"/>
      <c r="E29" s="263"/>
      <c r="F29" s="262"/>
      <c r="G29" s="262"/>
      <c r="H29" s="262"/>
      <c r="I29" s="262"/>
      <c r="J29" s="262"/>
      <c r="K29" s="262"/>
      <c r="L29" s="262"/>
      <c r="M29" s="224"/>
      <c r="N29" s="159"/>
      <c r="O29" s="224"/>
      <c r="P29" s="159"/>
      <c r="Q29" s="224"/>
      <c r="R29" s="159"/>
    </row>
    <row r="30" spans="1:18" x14ac:dyDescent="0.25">
      <c r="A30" s="16" t="s">
        <v>90</v>
      </c>
      <c r="M30" s="12"/>
      <c r="N30" s="243"/>
    </row>
    <row r="31" spans="1:18" x14ac:dyDescent="0.25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</row>
    <row r="32" spans="1:18" x14ac:dyDescent="0.25">
      <c r="L32"/>
    </row>
    <row r="33" spans="12:12" x14ac:dyDescent="0.25">
      <c r="L33"/>
    </row>
    <row r="34" spans="12:12" x14ac:dyDescent="0.25">
      <c r="L34"/>
    </row>
  </sheetData>
  <mergeCells count="15">
    <mergeCell ref="L3:L4"/>
    <mergeCell ref="M3:N3"/>
    <mergeCell ref="O3:P3"/>
    <mergeCell ref="Q3:R3"/>
    <mergeCell ref="D3:D4"/>
    <mergeCell ref="A3:A4"/>
    <mergeCell ref="B3:B4"/>
    <mergeCell ref="C3:C4"/>
    <mergeCell ref="K3:K4"/>
    <mergeCell ref="J3:J4"/>
    <mergeCell ref="E3:E4"/>
    <mergeCell ref="F3:F4"/>
    <mergeCell ref="G3:G4"/>
    <mergeCell ref="H3:H4"/>
    <mergeCell ref="I3:I4"/>
  </mergeCells>
  <hyperlinks>
    <hyperlink ref="T2" location="OBSAH!A1" display="Zpět na obsah"/>
  </hyperlinks>
  <pageMargins left="0.70866141732283472" right="0.70866141732283472" top="0.78740157480314965" bottom="0.78740157480314965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showGridLines="0" workbookViewId="0"/>
  </sheetViews>
  <sheetFormatPr defaultRowHeight="15" x14ac:dyDescent="0.25"/>
  <cols>
    <col min="1" max="1" width="48.42578125" customWidth="1"/>
    <col min="2" max="8" width="11.7109375" customWidth="1"/>
  </cols>
  <sheetData>
    <row r="1" spans="1:12" x14ac:dyDescent="0.25">
      <c r="A1" s="22" t="s">
        <v>210</v>
      </c>
      <c r="B1" s="86"/>
      <c r="C1" s="86"/>
      <c r="D1" s="86"/>
      <c r="E1" s="86"/>
      <c r="F1" s="86"/>
      <c r="G1" s="86"/>
      <c r="H1" s="86"/>
    </row>
    <row r="2" spans="1:12" ht="15.75" thickBot="1" x14ac:dyDescent="0.3">
      <c r="A2" s="259" t="s">
        <v>203</v>
      </c>
      <c r="B2" s="23"/>
      <c r="C2" s="23"/>
      <c r="D2" s="23"/>
      <c r="E2" s="86"/>
      <c r="F2" s="23"/>
      <c r="G2" s="23"/>
      <c r="H2" s="23"/>
      <c r="I2" s="23"/>
      <c r="J2" s="31" t="s">
        <v>153</v>
      </c>
      <c r="K2" s="23"/>
    </row>
    <row r="3" spans="1:12" x14ac:dyDescent="0.25">
      <c r="A3" s="374" t="s">
        <v>77</v>
      </c>
      <c r="B3" s="376" t="s">
        <v>33</v>
      </c>
      <c r="C3" s="378" t="s">
        <v>121</v>
      </c>
      <c r="D3" s="378"/>
      <c r="E3" s="378" t="s">
        <v>122</v>
      </c>
      <c r="F3" s="326"/>
      <c r="G3" s="378" t="s">
        <v>123</v>
      </c>
      <c r="H3" s="326"/>
    </row>
    <row r="4" spans="1:12" ht="15.75" thickBot="1" x14ac:dyDescent="0.3">
      <c r="A4" s="375"/>
      <c r="B4" s="377"/>
      <c r="C4" s="189" t="s">
        <v>4</v>
      </c>
      <c r="D4" s="189" t="s">
        <v>59</v>
      </c>
      <c r="E4" s="189" t="s">
        <v>67</v>
      </c>
      <c r="F4" s="208" t="s">
        <v>23</v>
      </c>
      <c r="G4" s="189" t="s">
        <v>67</v>
      </c>
      <c r="H4" s="208" t="s">
        <v>23</v>
      </c>
    </row>
    <row r="5" spans="1:12" x14ac:dyDescent="0.25">
      <c r="A5" s="209" t="s">
        <v>33</v>
      </c>
      <c r="B5" s="110">
        <v>22373</v>
      </c>
      <c r="C5" s="102">
        <v>17555</v>
      </c>
      <c r="D5" s="102">
        <v>4818</v>
      </c>
      <c r="E5" s="95">
        <v>13590</v>
      </c>
      <c r="F5" s="102">
        <v>8783</v>
      </c>
      <c r="G5" s="102">
        <v>10327</v>
      </c>
      <c r="H5" s="102">
        <v>7228</v>
      </c>
      <c r="J5" s="20"/>
      <c r="K5" s="20"/>
      <c r="L5" s="20"/>
    </row>
    <row r="6" spans="1:12" x14ac:dyDescent="0.25">
      <c r="A6" s="245" t="s">
        <v>50</v>
      </c>
      <c r="B6" s="109">
        <v>75</v>
      </c>
      <c r="C6" s="108">
        <v>37</v>
      </c>
      <c r="D6" s="108">
        <v>38</v>
      </c>
      <c r="E6" s="52">
        <v>44</v>
      </c>
      <c r="F6" s="108">
        <v>31</v>
      </c>
      <c r="G6" s="108">
        <v>27</v>
      </c>
      <c r="H6" s="108">
        <v>10</v>
      </c>
      <c r="J6" s="20"/>
      <c r="K6" s="20"/>
      <c r="L6" s="20"/>
    </row>
    <row r="7" spans="1:12" x14ac:dyDescent="0.25">
      <c r="A7" s="245" t="s">
        <v>34</v>
      </c>
      <c r="B7" s="109">
        <v>217</v>
      </c>
      <c r="C7" s="108">
        <v>21</v>
      </c>
      <c r="D7" s="108">
        <v>196</v>
      </c>
      <c r="E7" s="52">
        <v>170</v>
      </c>
      <c r="F7" s="108">
        <v>47</v>
      </c>
      <c r="G7" s="108">
        <v>11</v>
      </c>
      <c r="H7" s="108">
        <v>10</v>
      </c>
      <c r="J7" s="20"/>
      <c r="K7" s="20"/>
      <c r="L7" s="20"/>
    </row>
    <row r="8" spans="1:12" x14ac:dyDescent="0.25">
      <c r="A8" s="245" t="s">
        <v>35</v>
      </c>
      <c r="B8" s="109">
        <v>653</v>
      </c>
      <c r="C8" s="108">
        <v>96</v>
      </c>
      <c r="D8" s="108">
        <v>557</v>
      </c>
      <c r="E8" s="52">
        <v>534</v>
      </c>
      <c r="F8" s="108">
        <v>119</v>
      </c>
      <c r="G8" s="108">
        <v>80</v>
      </c>
      <c r="H8" s="108">
        <v>16</v>
      </c>
      <c r="J8" s="20"/>
      <c r="K8" s="20"/>
      <c r="L8" s="20"/>
    </row>
    <row r="9" spans="1:12" x14ac:dyDescent="0.25">
      <c r="A9" s="245" t="s">
        <v>51</v>
      </c>
      <c r="B9" s="109">
        <v>35</v>
      </c>
      <c r="C9" s="108">
        <v>19</v>
      </c>
      <c r="D9" s="108">
        <v>16</v>
      </c>
      <c r="E9" s="52">
        <v>35</v>
      </c>
      <c r="F9" s="81" t="s">
        <v>115</v>
      </c>
      <c r="G9" s="108">
        <v>19</v>
      </c>
      <c r="H9" s="81" t="s">
        <v>115</v>
      </c>
      <c r="J9" s="20"/>
      <c r="K9" s="20"/>
      <c r="L9" s="20"/>
    </row>
    <row r="10" spans="1:12" x14ac:dyDescent="0.25">
      <c r="A10" s="246" t="s">
        <v>36</v>
      </c>
      <c r="B10" s="109">
        <v>25</v>
      </c>
      <c r="C10" s="108">
        <v>19</v>
      </c>
      <c r="D10" s="108">
        <v>6</v>
      </c>
      <c r="E10" s="52">
        <v>15</v>
      </c>
      <c r="F10" s="108">
        <v>10</v>
      </c>
      <c r="G10" s="108">
        <v>10</v>
      </c>
      <c r="H10" s="108">
        <v>9</v>
      </c>
      <c r="J10" s="20"/>
      <c r="K10" s="20"/>
      <c r="L10" s="20"/>
    </row>
    <row r="11" spans="1:12" x14ac:dyDescent="0.25">
      <c r="A11" s="246" t="s">
        <v>37</v>
      </c>
      <c r="B11" s="109">
        <v>83</v>
      </c>
      <c r="C11" s="108">
        <v>26</v>
      </c>
      <c r="D11" s="108">
        <v>57</v>
      </c>
      <c r="E11" s="52">
        <v>83</v>
      </c>
      <c r="F11" s="81" t="s">
        <v>115</v>
      </c>
      <c r="G11" s="108">
        <v>26</v>
      </c>
      <c r="H11" s="81" t="s">
        <v>115</v>
      </c>
      <c r="J11" s="20"/>
      <c r="K11" s="20"/>
      <c r="L11" s="20"/>
    </row>
    <row r="12" spans="1:12" x14ac:dyDescent="0.25">
      <c r="A12" s="246" t="s">
        <v>38</v>
      </c>
      <c r="B12" s="109">
        <v>48</v>
      </c>
      <c r="C12" s="108">
        <v>14</v>
      </c>
      <c r="D12" s="108">
        <v>34</v>
      </c>
      <c r="E12" s="52">
        <v>26</v>
      </c>
      <c r="F12" s="108">
        <v>22</v>
      </c>
      <c r="G12" s="108">
        <v>8</v>
      </c>
      <c r="H12" s="108">
        <v>6</v>
      </c>
      <c r="J12" s="20"/>
      <c r="K12" s="20"/>
      <c r="L12" s="20"/>
    </row>
    <row r="13" spans="1:12" x14ac:dyDescent="0.25">
      <c r="A13" s="246" t="s">
        <v>39</v>
      </c>
      <c r="B13" s="109">
        <v>169</v>
      </c>
      <c r="C13" s="108">
        <v>41</v>
      </c>
      <c r="D13" s="108">
        <v>128</v>
      </c>
      <c r="E13" s="52">
        <v>169</v>
      </c>
      <c r="F13" s="81" t="s">
        <v>115</v>
      </c>
      <c r="G13" s="108">
        <v>41</v>
      </c>
      <c r="H13" s="81" t="s">
        <v>115</v>
      </c>
      <c r="J13" s="20"/>
      <c r="K13" s="20"/>
      <c r="L13" s="20"/>
    </row>
    <row r="14" spans="1:12" x14ac:dyDescent="0.25">
      <c r="A14" s="246" t="s">
        <v>40</v>
      </c>
      <c r="B14" s="109">
        <v>347</v>
      </c>
      <c r="C14" s="108">
        <v>175</v>
      </c>
      <c r="D14" s="108">
        <v>172</v>
      </c>
      <c r="E14" s="52">
        <v>135</v>
      </c>
      <c r="F14" s="108">
        <v>212</v>
      </c>
      <c r="G14" s="108">
        <v>85</v>
      </c>
      <c r="H14" s="108">
        <v>90</v>
      </c>
      <c r="J14" s="20"/>
      <c r="K14" s="20"/>
      <c r="L14" s="20"/>
    </row>
    <row r="15" spans="1:12" x14ac:dyDescent="0.25">
      <c r="A15" s="246" t="s">
        <v>41</v>
      </c>
      <c r="B15" s="109">
        <v>350</v>
      </c>
      <c r="C15" s="108">
        <v>239</v>
      </c>
      <c r="D15" s="108">
        <v>111</v>
      </c>
      <c r="E15" s="52">
        <v>86</v>
      </c>
      <c r="F15" s="108">
        <v>264</v>
      </c>
      <c r="G15" s="108">
        <v>56</v>
      </c>
      <c r="H15" s="108">
        <v>183</v>
      </c>
      <c r="J15" s="20"/>
      <c r="K15" s="20"/>
      <c r="L15" s="20"/>
    </row>
    <row r="16" spans="1:12" x14ac:dyDescent="0.25">
      <c r="A16" s="246" t="s">
        <v>87</v>
      </c>
      <c r="B16" s="109">
        <v>753</v>
      </c>
      <c r="C16" s="108">
        <v>689</v>
      </c>
      <c r="D16" s="108">
        <v>64</v>
      </c>
      <c r="E16" s="52">
        <v>452</v>
      </c>
      <c r="F16" s="108">
        <v>301</v>
      </c>
      <c r="G16" s="108">
        <v>406</v>
      </c>
      <c r="H16" s="108">
        <v>283</v>
      </c>
      <c r="J16" s="20"/>
      <c r="K16" s="20"/>
      <c r="L16" s="20"/>
    </row>
    <row r="17" spans="1:12" x14ac:dyDescent="0.25">
      <c r="A17" s="246" t="s">
        <v>42</v>
      </c>
      <c r="B17" s="109">
        <v>7243</v>
      </c>
      <c r="C17" s="108">
        <v>6617</v>
      </c>
      <c r="D17" s="108">
        <v>626</v>
      </c>
      <c r="E17" s="52">
        <v>4086</v>
      </c>
      <c r="F17" s="108">
        <v>3157</v>
      </c>
      <c r="G17" s="108">
        <v>3773</v>
      </c>
      <c r="H17" s="108">
        <v>2844</v>
      </c>
      <c r="J17" s="20"/>
      <c r="K17" s="20"/>
      <c r="L17" s="20"/>
    </row>
    <row r="18" spans="1:12" x14ac:dyDescent="0.25">
      <c r="A18" s="245" t="s">
        <v>53</v>
      </c>
      <c r="B18" s="109">
        <v>116</v>
      </c>
      <c r="C18" s="108">
        <v>58</v>
      </c>
      <c r="D18" s="108">
        <v>58</v>
      </c>
      <c r="E18" s="52">
        <v>23</v>
      </c>
      <c r="F18" s="108">
        <v>93</v>
      </c>
      <c r="G18" s="108">
        <v>9</v>
      </c>
      <c r="H18" s="108">
        <v>49</v>
      </c>
      <c r="J18" s="20"/>
      <c r="K18" s="20"/>
      <c r="L18" s="20"/>
    </row>
    <row r="19" spans="1:12" x14ac:dyDescent="0.25">
      <c r="A19" s="245" t="s">
        <v>54</v>
      </c>
      <c r="B19" s="109">
        <v>695</v>
      </c>
      <c r="C19" s="108">
        <v>404</v>
      </c>
      <c r="D19" s="108">
        <v>291</v>
      </c>
      <c r="E19" s="52">
        <v>628</v>
      </c>
      <c r="F19" s="108">
        <v>67</v>
      </c>
      <c r="G19" s="108">
        <v>350</v>
      </c>
      <c r="H19" s="108">
        <v>54</v>
      </c>
      <c r="J19" s="20"/>
      <c r="K19" s="20"/>
      <c r="L19" s="20"/>
    </row>
    <row r="20" spans="1:12" x14ac:dyDescent="0.25">
      <c r="A20" s="246" t="s">
        <v>47</v>
      </c>
      <c r="B20" s="109">
        <v>462</v>
      </c>
      <c r="C20" s="108">
        <v>193</v>
      </c>
      <c r="D20" s="108">
        <v>269</v>
      </c>
      <c r="E20" s="52">
        <v>421</v>
      </c>
      <c r="F20" s="108">
        <v>41</v>
      </c>
      <c r="G20" s="108">
        <v>165</v>
      </c>
      <c r="H20" s="108">
        <v>28</v>
      </c>
      <c r="J20" s="20"/>
      <c r="K20" s="20"/>
      <c r="L20" s="20"/>
    </row>
    <row r="21" spans="1:12" x14ac:dyDescent="0.25">
      <c r="A21" s="247" t="s">
        <v>43</v>
      </c>
      <c r="B21" s="109">
        <v>823</v>
      </c>
      <c r="C21" s="108">
        <v>567</v>
      </c>
      <c r="D21" s="108">
        <v>256</v>
      </c>
      <c r="E21" s="52">
        <v>798</v>
      </c>
      <c r="F21" s="108">
        <v>25</v>
      </c>
      <c r="G21" s="108">
        <v>546</v>
      </c>
      <c r="H21" s="108">
        <v>21</v>
      </c>
      <c r="J21" s="20"/>
      <c r="K21" s="20"/>
      <c r="L21" s="20"/>
    </row>
    <row r="22" spans="1:12" x14ac:dyDescent="0.25">
      <c r="A22" s="247" t="s">
        <v>48</v>
      </c>
      <c r="B22" s="109">
        <v>1604</v>
      </c>
      <c r="C22" s="108">
        <v>754</v>
      </c>
      <c r="D22" s="108">
        <v>850</v>
      </c>
      <c r="E22" s="52">
        <v>765</v>
      </c>
      <c r="F22" s="108">
        <v>839</v>
      </c>
      <c r="G22" s="108">
        <v>477</v>
      </c>
      <c r="H22" s="108">
        <v>277</v>
      </c>
      <c r="J22" s="20"/>
      <c r="K22" s="20"/>
      <c r="L22" s="20"/>
    </row>
    <row r="23" spans="1:12" x14ac:dyDescent="0.25">
      <c r="A23" s="247" t="s">
        <v>49</v>
      </c>
      <c r="B23" s="109">
        <v>195</v>
      </c>
      <c r="C23" s="108">
        <v>117</v>
      </c>
      <c r="D23" s="108">
        <v>78</v>
      </c>
      <c r="E23" s="52">
        <v>141</v>
      </c>
      <c r="F23" s="108">
        <v>54</v>
      </c>
      <c r="G23" s="108">
        <v>80</v>
      </c>
      <c r="H23" s="108">
        <v>37</v>
      </c>
      <c r="J23" s="20"/>
      <c r="K23" s="20"/>
      <c r="L23" s="20"/>
    </row>
    <row r="24" spans="1:12" x14ac:dyDescent="0.25">
      <c r="A24" s="245" t="s">
        <v>55</v>
      </c>
      <c r="B24" s="109">
        <v>4</v>
      </c>
      <c r="C24" s="108">
        <v>3</v>
      </c>
      <c r="D24" s="108">
        <v>1</v>
      </c>
      <c r="E24" s="52">
        <v>4</v>
      </c>
      <c r="F24" s="81" t="s">
        <v>115</v>
      </c>
      <c r="G24" s="52">
        <v>3</v>
      </c>
      <c r="H24" s="81" t="s">
        <v>115</v>
      </c>
      <c r="J24" s="20"/>
      <c r="K24" s="20"/>
      <c r="L24" s="20"/>
    </row>
    <row r="25" spans="1:12" x14ac:dyDescent="0.25">
      <c r="A25" s="247" t="s">
        <v>45</v>
      </c>
      <c r="B25" s="109">
        <v>6836</v>
      </c>
      <c r="C25" s="108">
        <v>6401</v>
      </c>
      <c r="D25" s="108">
        <v>435</v>
      </c>
      <c r="E25" s="52">
        <v>3364</v>
      </c>
      <c r="F25" s="108">
        <v>3472</v>
      </c>
      <c r="G25" s="108">
        <v>3109</v>
      </c>
      <c r="H25" s="108">
        <v>3292</v>
      </c>
      <c r="J25" s="20"/>
      <c r="K25" s="20"/>
      <c r="L25" s="20"/>
    </row>
    <row r="26" spans="1:12" x14ac:dyDescent="0.25">
      <c r="A26" s="248" t="s">
        <v>46</v>
      </c>
      <c r="B26" s="109">
        <v>1634</v>
      </c>
      <c r="C26" s="108">
        <v>1063</v>
      </c>
      <c r="D26" s="108">
        <v>571</v>
      </c>
      <c r="E26" s="52">
        <v>1611</v>
      </c>
      <c r="F26" s="108">
        <v>23</v>
      </c>
      <c r="G26" s="108">
        <v>1046</v>
      </c>
      <c r="H26" s="108">
        <v>17</v>
      </c>
      <c r="J26" s="20"/>
      <c r="K26" s="20"/>
      <c r="L26" s="20"/>
    </row>
    <row r="27" spans="1:12" x14ac:dyDescent="0.25">
      <c r="A27" s="245" t="s">
        <v>56</v>
      </c>
      <c r="B27" s="109">
        <v>6</v>
      </c>
      <c r="C27" s="108">
        <v>2</v>
      </c>
      <c r="D27" s="108">
        <v>4</v>
      </c>
      <c r="E27" s="81" t="s">
        <v>115</v>
      </c>
      <c r="F27" s="108">
        <v>6</v>
      </c>
      <c r="G27" s="81" t="s">
        <v>115</v>
      </c>
      <c r="H27" s="108">
        <v>2</v>
      </c>
      <c r="J27" s="20"/>
      <c r="K27" s="20"/>
      <c r="L27" s="20"/>
    </row>
    <row r="28" spans="1:12" s="86" customFormat="1" x14ac:dyDescent="0.25">
      <c r="A28" s="251"/>
      <c r="B28" s="8"/>
      <c r="C28" s="8"/>
      <c r="D28" s="8"/>
      <c r="E28" s="65"/>
      <c r="F28" s="8"/>
      <c r="G28" s="65"/>
      <c r="H28" s="8"/>
      <c r="J28" s="20"/>
      <c r="K28" s="20"/>
      <c r="L28" s="20"/>
    </row>
    <row r="29" spans="1:12" x14ac:dyDescent="0.25">
      <c r="A29" s="16" t="s">
        <v>90</v>
      </c>
      <c r="B29" s="14"/>
      <c r="C29" s="14"/>
      <c r="D29" s="14"/>
      <c r="E29" s="14"/>
      <c r="F29" s="14"/>
      <c r="G29" s="14"/>
      <c r="H29" s="14"/>
    </row>
    <row r="30" spans="1:12" x14ac:dyDescent="0.25">
      <c r="B30" s="20"/>
      <c r="C30" s="20"/>
      <c r="D30" s="20"/>
      <c r="E30" s="20"/>
      <c r="F30" s="20"/>
      <c r="G30" s="20"/>
      <c r="H30" s="20"/>
    </row>
  </sheetData>
  <mergeCells count="5">
    <mergeCell ref="A3:A4"/>
    <mergeCell ref="B3:B4"/>
    <mergeCell ref="C3:D3"/>
    <mergeCell ref="E3:F3"/>
    <mergeCell ref="G3:H3"/>
  </mergeCells>
  <hyperlinks>
    <hyperlink ref="J2" location="OBSAH!A1" display="Zpět na obsah"/>
  </hyperlink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showGridLines="0" workbookViewId="0"/>
  </sheetViews>
  <sheetFormatPr defaultRowHeight="15" x14ac:dyDescent="0.25"/>
  <cols>
    <col min="1" max="1" width="48.42578125" style="86" customWidth="1"/>
    <col min="2" max="9" width="11.7109375" style="86" customWidth="1"/>
  </cols>
  <sheetData>
    <row r="1" spans="1:12" x14ac:dyDescent="0.25">
      <c r="A1" s="22" t="s">
        <v>209</v>
      </c>
    </row>
    <row r="2" spans="1:12" ht="15.75" thickBot="1" x14ac:dyDescent="0.3">
      <c r="A2" s="259" t="s">
        <v>203</v>
      </c>
      <c r="B2" s="23"/>
      <c r="C2" s="23"/>
      <c r="D2" s="23"/>
      <c r="F2" s="23"/>
      <c r="G2" s="23"/>
      <c r="H2" s="23"/>
      <c r="I2" s="23"/>
      <c r="J2" s="31" t="s">
        <v>153</v>
      </c>
      <c r="K2" s="23"/>
    </row>
    <row r="3" spans="1:12" ht="15" customHeight="1" x14ac:dyDescent="0.25">
      <c r="A3" s="374" t="s">
        <v>202</v>
      </c>
      <c r="B3" s="376" t="s">
        <v>33</v>
      </c>
      <c r="C3" s="378" t="s">
        <v>121</v>
      </c>
      <c r="D3" s="378"/>
      <c r="E3" s="378" t="s">
        <v>122</v>
      </c>
      <c r="F3" s="326"/>
      <c r="G3" s="378" t="s">
        <v>123</v>
      </c>
      <c r="H3" s="326"/>
      <c r="I3" s="192"/>
    </row>
    <row r="4" spans="1:12" ht="15.75" thickBot="1" x14ac:dyDescent="0.3">
      <c r="A4" s="375"/>
      <c r="B4" s="377"/>
      <c r="C4" s="189" t="s">
        <v>4</v>
      </c>
      <c r="D4" s="189" t="s">
        <v>59</v>
      </c>
      <c r="E4" s="189" t="s">
        <v>67</v>
      </c>
      <c r="F4" s="208" t="s">
        <v>23</v>
      </c>
      <c r="G4" s="189" t="s">
        <v>67</v>
      </c>
      <c r="H4" s="208" t="s">
        <v>23</v>
      </c>
      <c r="I4" s="192"/>
    </row>
    <row r="5" spans="1:12" x14ac:dyDescent="0.25">
      <c r="A5" s="210" t="s">
        <v>33</v>
      </c>
      <c r="B5" s="110">
        <v>22373</v>
      </c>
      <c r="C5" s="102">
        <v>17555</v>
      </c>
      <c r="D5" s="102">
        <v>4818</v>
      </c>
      <c r="E5" s="102">
        <v>13590</v>
      </c>
      <c r="F5" s="102">
        <v>8783</v>
      </c>
      <c r="G5" s="102">
        <v>10327</v>
      </c>
      <c r="H5" s="102">
        <v>7228</v>
      </c>
      <c r="I5" s="101"/>
      <c r="K5" s="20"/>
      <c r="L5" s="20"/>
    </row>
    <row r="6" spans="1:12" x14ac:dyDescent="0.25">
      <c r="A6" s="245" t="s">
        <v>159</v>
      </c>
      <c r="B6" s="109">
        <v>75</v>
      </c>
      <c r="C6" s="108">
        <v>37</v>
      </c>
      <c r="D6" s="108">
        <v>38</v>
      </c>
      <c r="E6" s="108">
        <v>44</v>
      </c>
      <c r="F6" s="108">
        <v>31</v>
      </c>
      <c r="G6" s="108">
        <v>27</v>
      </c>
      <c r="H6" s="108">
        <v>10</v>
      </c>
      <c r="I6" s="8"/>
      <c r="K6" s="20"/>
      <c r="L6" s="20"/>
    </row>
    <row r="7" spans="1:12" x14ac:dyDescent="0.25">
      <c r="A7" s="245" t="s">
        <v>160</v>
      </c>
      <c r="B7" s="109">
        <v>94</v>
      </c>
      <c r="C7" s="108">
        <v>14</v>
      </c>
      <c r="D7" s="108">
        <v>80</v>
      </c>
      <c r="E7" s="108">
        <v>47</v>
      </c>
      <c r="F7" s="108">
        <v>47</v>
      </c>
      <c r="G7" s="108">
        <v>4</v>
      </c>
      <c r="H7" s="108">
        <v>10</v>
      </c>
      <c r="I7" s="8"/>
      <c r="K7" s="20"/>
      <c r="L7" s="20"/>
    </row>
    <row r="8" spans="1:12" x14ac:dyDescent="0.25">
      <c r="A8" s="245" t="s">
        <v>161</v>
      </c>
      <c r="B8" s="109">
        <v>123</v>
      </c>
      <c r="C8" s="108">
        <v>7</v>
      </c>
      <c r="D8" s="108">
        <v>116</v>
      </c>
      <c r="E8" s="108">
        <v>123</v>
      </c>
      <c r="F8" s="81" t="s">
        <v>115</v>
      </c>
      <c r="G8" s="108">
        <v>7</v>
      </c>
      <c r="H8" s="81" t="s">
        <v>115</v>
      </c>
      <c r="I8" s="65"/>
      <c r="K8" s="20"/>
      <c r="L8" s="20"/>
    </row>
    <row r="9" spans="1:12" x14ac:dyDescent="0.25">
      <c r="A9" s="245" t="s">
        <v>162</v>
      </c>
      <c r="B9" s="109">
        <v>184</v>
      </c>
      <c r="C9" s="108">
        <v>12</v>
      </c>
      <c r="D9" s="108">
        <v>172</v>
      </c>
      <c r="E9" s="108">
        <v>126</v>
      </c>
      <c r="F9" s="108">
        <v>58</v>
      </c>
      <c r="G9" s="108">
        <v>11</v>
      </c>
      <c r="H9" s="108">
        <v>1</v>
      </c>
      <c r="I9" s="8"/>
      <c r="K9" s="20"/>
      <c r="L9" s="20"/>
    </row>
    <row r="10" spans="1:12" x14ac:dyDescent="0.25">
      <c r="A10" s="246" t="s">
        <v>163</v>
      </c>
      <c r="B10" s="109">
        <v>469</v>
      </c>
      <c r="C10" s="108">
        <v>84</v>
      </c>
      <c r="D10" s="108">
        <v>385</v>
      </c>
      <c r="E10" s="108">
        <v>408</v>
      </c>
      <c r="F10" s="108">
        <v>61</v>
      </c>
      <c r="G10" s="108">
        <v>69</v>
      </c>
      <c r="H10" s="108">
        <v>15</v>
      </c>
      <c r="I10" s="8"/>
      <c r="K10" s="20"/>
      <c r="L10" s="20"/>
    </row>
    <row r="11" spans="1:12" x14ac:dyDescent="0.25">
      <c r="A11" s="245" t="s">
        <v>164</v>
      </c>
      <c r="B11" s="109">
        <v>35</v>
      </c>
      <c r="C11" s="108">
        <v>19</v>
      </c>
      <c r="D11" s="108">
        <v>16</v>
      </c>
      <c r="E11" s="108">
        <v>35</v>
      </c>
      <c r="F11" s="81" t="s">
        <v>115</v>
      </c>
      <c r="G11" s="108">
        <v>19</v>
      </c>
      <c r="H11" s="81" t="s">
        <v>115</v>
      </c>
      <c r="I11" s="65"/>
      <c r="K11" s="20"/>
      <c r="L11" s="20"/>
    </row>
    <row r="12" spans="1:12" x14ac:dyDescent="0.25">
      <c r="A12" s="246" t="s">
        <v>165</v>
      </c>
      <c r="B12" s="109">
        <v>25</v>
      </c>
      <c r="C12" s="108">
        <v>19</v>
      </c>
      <c r="D12" s="108">
        <v>6</v>
      </c>
      <c r="E12" s="108">
        <v>15</v>
      </c>
      <c r="F12" s="108">
        <v>10</v>
      </c>
      <c r="G12" s="108">
        <v>10</v>
      </c>
      <c r="H12" s="108">
        <v>9</v>
      </c>
      <c r="I12" s="8"/>
      <c r="K12" s="20"/>
      <c r="L12" s="20"/>
    </row>
    <row r="13" spans="1:12" x14ac:dyDescent="0.25">
      <c r="A13" s="246" t="s">
        <v>166</v>
      </c>
      <c r="B13" s="109">
        <v>83</v>
      </c>
      <c r="C13" s="108">
        <v>26</v>
      </c>
      <c r="D13" s="108">
        <v>57</v>
      </c>
      <c r="E13" s="108">
        <v>83</v>
      </c>
      <c r="F13" s="81" t="s">
        <v>115</v>
      </c>
      <c r="G13" s="108">
        <v>26</v>
      </c>
      <c r="H13" s="81" t="s">
        <v>115</v>
      </c>
      <c r="I13" s="8"/>
      <c r="K13" s="20"/>
      <c r="L13" s="20"/>
    </row>
    <row r="14" spans="1:12" x14ac:dyDescent="0.25">
      <c r="A14" s="246" t="s">
        <v>167</v>
      </c>
      <c r="B14" s="109">
        <v>48</v>
      </c>
      <c r="C14" s="108">
        <v>14</v>
      </c>
      <c r="D14" s="108">
        <v>34</v>
      </c>
      <c r="E14" s="108">
        <v>26</v>
      </c>
      <c r="F14" s="108">
        <v>22</v>
      </c>
      <c r="G14" s="108">
        <v>8</v>
      </c>
      <c r="H14" s="108">
        <v>6</v>
      </c>
      <c r="I14" s="8"/>
      <c r="K14" s="20"/>
      <c r="L14" s="20"/>
    </row>
    <row r="15" spans="1:12" x14ac:dyDescent="0.25">
      <c r="A15" s="246" t="s">
        <v>168</v>
      </c>
      <c r="B15" s="109">
        <v>150</v>
      </c>
      <c r="C15" s="108">
        <v>34</v>
      </c>
      <c r="D15" s="108">
        <v>116</v>
      </c>
      <c r="E15" s="108">
        <v>150</v>
      </c>
      <c r="F15" s="81" t="s">
        <v>115</v>
      </c>
      <c r="G15" s="108">
        <v>34</v>
      </c>
      <c r="H15" s="81" t="s">
        <v>115</v>
      </c>
      <c r="I15" s="65"/>
      <c r="K15" s="20"/>
      <c r="L15" s="20"/>
    </row>
    <row r="16" spans="1:12" x14ac:dyDescent="0.25">
      <c r="A16" s="246" t="s">
        <v>169</v>
      </c>
      <c r="B16" s="109">
        <v>19</v>
      </c>
      <c r="C16" s="108">
        <v>7</v>
      </c>
      <c r="D16" s="108">
        <v>12</v>
      </c>
      <c r="E16" s="108">
        <v>19</v>
      </c>
      <c r="F16" s="81" t="s">
        <v>115</v>
      </c>
      <c r="G16" s="108">
        <v>7</v>
      </c>
      <c r="H16" s="81" t="s">
        <v>115</v>
      </c>
      <c r="I16" s="65"/>
      <c r="K16" s="20"/>
      <c r="L16" s="20"/>
    </row>
    <row r="17" spans="1:12" x14ac:dyDescent="0.25">
      <c r="A17" s="246" t="s">
        <v>170</v>
      </c>
      <c r="B17" s="109">
        <v>97</v>
      </c>
      <c r="C17" s="108">
        <v>11</v>
      </c>
      <c r="D17" s="108">
        <v>86</v>
      </c>
      <c r="E17" s="81" t="s">
        <v>115</v>
      </c>
      <c r="F17" s="108">
        <v>97</v>
      </c>
      <c r="G17" s="81" t="s">
        <v>115</v>
      </c>
      <c r="H17" s="108">
        <v>11</v>
      </c>
      <c r="I17" s="8"/>
      <c r="K17" s="20"/>
      <c r="L17" s="20"/>
    </row>
    <row r="18" spans="1:12" x14ac:dyDescent="0.25">
      <c r="A18" s="246" t="s">
        <v>171</v>
      </c>
      <c r="B18" s="109">
        <v>75</v>
      </c>
      <c r="C18" s="108">
        <v>39</v>
      </c>
      <c r="D18" s="108">
        <v>36</v>
      </c>
      <c r="E18" s="108">
        <v>67</v>
      </c>
      <c r="F18" s="108">
        <v>8</v>
      </c>
      <c r="G18" s="108">
        <v>33</v>
      </c>
      <c r="H18" s="108">
        <v>6</v>
      </c>
      <c r="I18" s="8"/>
      <c r="K18" s="20"/>
      <c r="L18" s="20"/>
    </row>
    <row r="19" spans="1:12" x14ac:dyDescent="0.25">
      <c r="A19" s="245" t="s">
        <v>172</v>
      </c>
      <c r="B19" s="109">
        <v>175</v>
      </c>
      <c r="C19" s="108">
        <v>125</v>
      </c>
      <c r="D19" s="108">
        <v>50</v>
      </c>
      <c r="E19" s="108">
        <v>68</v>
      </c>
      <c r="F19" s="108">
        <v>107</v>
      </c>
      <c r="G19" s="108">
        <v>52</v>
      </c>
      <c r="H19" s="108">
        <v>73</v>
      </c>
      <c r="I19" s="8"/>
      <c r="K19" s="20"/>
      <c r="L19" s="20"/>
    </row>
    <row r="20" spans="1:12" x14ac:dyDescent="0.25">
      <c r="A20" s="245" t="s">
        <v>173</v>
      </c>
      <c r="B20" s="109">
        <v>89</v>
      </c>
      <c r="C20" s="108">
        <v>58</v>
      </c>
      <c r="D20" s="108">
        <v>31</v>
      </c>
      <c r="E20" s="108">
        <v>71</v>
      </c>
      <c r="F20" s="108">
        <v>18</v>
      </c>
      <c r="G20" s="108">
        <v>46</v>
      </c>
      <c r="H20" s="108">
        <v>12</v>
      </c>
      <c r="I20" s="8"/>
      <c r="K20" s="20"/>
      <c r="L20" s="20"/>
    </row>
    <row r="21" spans="1:12" x14ac:dyDescent="0.25">
      <c r="A21" s="246" t="s">
        <v>174</v>
      </c>
      <c r="B21" s="109">
        <v>105</v>
      </c>
      <c r="C21" s="108">
        <v>43</v>
      </c>
      <c r="D21" s="108">
        <v>62</v>
      </c>
      <c r="E21" s="81" t="s">
        <v>115</v>
      </c>
      <c r="F21" s="108">
        <v>105</v>
      </c>
      <c r="G21" s="81" t="s">
        <v>115</v>
      </c>
      <c r="H21" s="108">
        <v>43</v>
      </c>
      <c r="I21" s="8"/>
      <c r="K21" s="20"/>
      <c r="L21" s="20"/>
    </row>
    <row r="22" spans="1:12" x14ac:dyDescent="0.25">
      <c r="A22" s="247" t="s">
        <v>175</v>
      </c>
      <c r="B22" s="109">
        <v>156</v>
      </c>
      <c r="C22" s="108">
        <v>138</v>
      </c>
      <c r="D22" s="108">
        <v>18</v>
      </c>
      <c r="E22" s="108">
        <v>15</v>
      </c>
      <c r="F22" s="108">
        <v>141</v>
      </c>
      <c r="G22" s="108">
        <v>10</v>
      </c>
      <c r="H22" s="108">
        <v>128</v>
      </c>
      <c r="I22" s="8"/>
      <c r="K22" s="20"/>
      <c r="L22" s="20"/>
    </row>
    <row r="23" spans="1:12" x14ac:dyDescent="0.25">
      <c r="A23" s="248" t="s">
        <v>176</v>
      </c>
      <c r="B23" s="109">
        <v>753</v>
      </c>
      <c r="C23" s="108">
        <v>689</v>
      </c>
      <c r="D23" s="108">
        <v>64</v>
      </c>
      <c r="E23" s="108">
        <v>452</v>
      </c>
      <c r="F23" s="108">
        <v>301</v>
      </c>
      <c r="G23" s="108">
        <v>406</v>
      </c>
      <c r="H23" s="108">
        <v>283</v>
      </c>
      <c r="I23" s="8"/>
      <c r="K23" s="20"/>
      <c r="L23" s="20"/>
    </row>
    <row r="24" spans="1:12" x14ac:dyDescent="0.25">
      <c r="A24" s="247" t="s">
        <v>177</v>
      </c>
      <c r="B24" s="109">
        <v>5922</v>
      </c>
      <c r="C24" s="108">
        <v>5417</v>
      </c>
      <c r="D24" s="108">
        <v>505</v>
      </c>
      <c r="E24" s="108">
        <v>3161</v>
      </c>
      <c r="F24" s="108">
        <v>2761</v>
      </c>
      <c r="G24" s="108">
        <v>2936</v>
      </c>
      <c r="H24" s="108">
        <v>2481</v>
      </c>
      <c r="I24" s="8"/>
      <c r="K24" s="20"/>
      <c r="L24" s="20"/>
    </row>
    <row r="25" spans="1:12" x14ac:dyDescent="0.25">
      <c r="A25" s="247" t="s">
        <v>178</v>
      </c>
      <c r="B25" s="109">
        <v>927</v>
      </c>
      <c r="C25" s="108">
        <v>848</v>
      </c>
      <c r="D25" s="108">
        <v>79</v>
      </c>
      <c r="E25" s="108">
        <v>531</v>
      </c>
      <c r="F25" s="108">
        <v>396</v>
      </c>
      <c r="G25" s="108">
        <v>485</v>
      </c>
      <c r="H25" s="108">
        <v>363</v>
      </c>
      <c r="I25" s="8"/>
      <c r="K25" s="20"/>
      <c r="L25" s="20"/>
    </row>
    <row r="26" spans="1:12" x14ac:dyDescent="0.25">
      <c r="A26" s="245" t="s">
        <v>179</v>
      </c>
      <c r="B26" s="109">
        <v>394</v>
      </c>
      <c r="C26" s="108">
        <v>352</v>
      </c>
      <c r="D26" s="108">
        <v>42</v>
      </c>
      <c r="E26" s="108">
        <v>394</v>
      </c>
      <c r="F26" s="81" t="s">
        <v>115</v>
      </c>
      <c r="G26" s="108">
        <v>352</v>
      </c>
      <c r="H26" s="81" t="s">
        <v>115</v>
      </c>
      <c r="I26" s="65"/>
      <c r="K26" s="20"/>
      <c r="L26" s="20"/>
    </row>
    <row r="27" spans="1:12" x14ac:dyDescent="0.25">
      <c r="A27" s="247" t="s">
        <v>180</v>
      </c>
      <c r="B27" s="109">
        <v>116</v>
      </c>
      <c r="C27" s="108">
        <v>58</v>
      </c>
      <c r="D27" s="108">
        <v>58</v>
      </c>
      <c r="E27" s="108">
        <v>23</v>
      </c>
      <c r="F27" s="108">
        <v>93</v>
      </c>
      <c r="G27" s="108">
        <v>9</v>
      </c>
      <c r="H27" s="108">
        <v>49</v>
      </c>
      <c r="I27" s="8"/>
      <c r="K27" s="20"/>
      <c r="L27" s="20"/>
    </row>
    <row r="28" spans="1:12" x14ac:dyDescent="0.25">
      <c r="A28" s="248" t="s">
        <v>181</v>
      </c>
      <c r="B28" s="109">
        <v>574</v>
      </c>
      <c r="C28" s="108">
        <v>338</v>
      </c>
      <c r="D28" s="108">
        <v>236</v>
      </c>
      <c r="E28" s="108">
        <v>507</v>
      </c>
      <c r="F28" s="108">
        <v>67</v>
      </c>
      <c r="G28" s="108">
        <v>284</v>
      </c>
      <c r="H28" s="108">
        <v>54</v>
      </c>
      <c r="I28" s="8"/>
      <c r="K28" s="20"/>
      <c r="L28" s="20"/>
    </row>
    <row r="29" spans="1:12" x14ac:dyDescent="0.25">
      <c r="A29" s="245" t="s">
        <v>182</v>
      </c>
      <c r="B29" s="109">
        <v>68</v>
      </c>
      <c r="C29" s="108">
        <v>34</v>
      </c>
      <c r="D29" s="108">
        <v>34</v>
      </c>
      <c r="E29" s="108">
        <v>68</v>
      </c>
      <c r="F29" s="81" t="s">
        <v>115</v>
      </c>
      <c r="G29" s="108">
        <v>34</v>
      </c>
      <c r="H29" s="81" t="s">
        <v>115</v>
      </c>
      <c r="I29" s="65"/>
      <c r="K29" s="20"/>
      <c r="L29" s="20"/>
    </row>
    <row r="30" spans="1:12" x14ac:dyDescent="0.25">
      <c r="A30" s="245" t="s">
        <v>183</v>
      </c>
      <c r="B30" s="109">
        <v>53</v>
      </c>
      <c r="C30" s="108">
        <v>32</v>
      </c>
      <c r="D30" s="108">
        <v>21</v>
      </c>
      <c r="E30" s="108">
        <v>53</v>
      </c>
      <c r="F30" s="81" t="s">
        <v>115</v>
      </c>
      <c r="G30" s="108">
        <v>32</v>
      </c>
      <c r="H30" s="81" t="s">
        <v>115</v>
      </c>
      <c r="I30" s="65"/>
      <c r="K30" s="20"/>
      <c r="L30" s="20"/>
    </row>
    <row r="31" spans="1:12" x14ac:dyDescent="0.25">
      <c r="A31" s="245" t="s">
        <v>184</v>
      </c>
      <c r="B31" s="109">
        <v>462</v>
      </c>
      <c r="C31" s="108">
        <v>193</v>
      </c>
      <c r="D31" s="108">
        <v>269</v>
      </c>
      <c r="E31" s="108">
        <v>421</v>
      </c>
      <c r="F31" s="108">
        <v>41</v>
      </c>
      <c r="G31" s="108">
        <v>165</v>
      </c>
      <c r="H31" s="108">
        <v>28</v>
      </c>
      <c r="I31" s="8"/>
      <c r="K31" s="20"/>
      <c r="L31" s="20"/>
    </row>
    <row r="32" spans="1:12" x14ac:dyDescent="0.25">
      <c r="A32" s="245" t="s">
        <v>185</v>
      </c>
      <c r="B32" s="109">
        <v>118</v>
      </c>
      <c r="C32" s="108">
        <v>73</v>
      </c>
      <c r="D32" s="108">
        <v>45</v>
      </c>
      <c r="E32" s="108">
        <v>118</v>
      </c>
      <c r="F32" s="81" t="s">
        <v>115</v>
      </c>
      <c r="G32" s="108">
        <v>73</v>
      </c>
      <c r="H32" s="81" t="s">
        <v>115</v>
      </c>
      <c r="I32" s="65"/>
      <c r="K32" s="20"/>
      <c r="L32" s="20"/>
    </row>
    <row r="33" spans="1:12" x14ac:dyDescent="0.25">
      <c r="A33" s="246" t="s">
        <v>186</v>
      </c>
      <c r="B33" s="109">
        <v>705</v>
      </c>
      <c r="C33" s="108">
        <v>494</v>
      </c>
      <c r="D33" s="108">
        <v>211</v>
      </c>
      <c r="E33" s="108">
        <v>680</v>
      </c>
      <c r="F33" s="108">
        <v>25</v>
      </c>
      <c r="G33" s="108">
        <v>473</v>
      </c>
      <c r="H33" s="108">
        <v>21</v>
      </c>
      <c r="I33" s="8"/>
      <c r="K33" s="20"/>
      <c r="L33" s="20"/>
    </row>
    <row r="34" spans="1:12" x14ac:dyDescent="0.25">
      <c r="A34" s="245" t="s">
        <v>187</v>
      </c>
      <c r="B34" s="109">
        <v>423</v>
      </c>
      <c r="C34" s="108">
        <v>298</v>
      </c>
      <c r="D34" s="108">
        <v>125</v>
      </c>
      <c r="E34" s="108">
        <v>310</v>
      </c>
      <c r="F34" s="108">
        <v>113</v>
      </c>
      <c r="G34" s="108">
        <v>220</v>
      </c>
      <c r="H34" s="108">
        <v>78</v>
      </c>
      <c r="I34" s="8"/>
      <c r="K34" s="20"/>
      <c r="L34" s="20"/>
    </row>
    <row r="35" spans="1:12" x14ac:dyDescent="0.25">
      <c r="A35" s="246" t="s">
        <v>188</v>
      </c>
      <c r="B35" s="109">
        <v>909</v>
      </c>
      <c r="C35" s="108">
        <v>283</v>
      </c>
      <c r="D35" s="108">
        <v>626</v>
      </c>
      <c r="E35" s="108">
        <v>248</v>
      </c>
      <c r="F35" s="108">
        <v>661</v>
      </c>
      <c r="G35" s="108">
        <v>128</v>
      </c>
      <c r="H35" s="108">
        <v>155</v>
      </c>
      <c r="I35" s="8"/>
      <c r="K35" s="20"/>
      <c r="L35" s="20"/>
    </row>
    <row r="36" spans="1:12" x14ac:dyDescent="0.25">
      <c r="A36" s="246" t="s">
        <v>189</v>
      </c>
      <c r="B36" s="109">
        <v>272</v>
      </c>
      <c r="C36" s="108">
        <v>173</v>
      </c>
      <c r="D36" s="108">
        <v>99</v>
      </c>
      <c r="E36" s="108">
        <v>207</v>
      </c>
      <c r="F36" s="108">
        <v>65</v>
      </c>
      <c r="G36" s="108">
        <v>129</v>
      </c>
      <c r="H36" s="108">
        <v>44</v>
      </c>
      <c r="I36" s="8"/>
      <c r="K36" s="20"/>
      <c r="L36" s="20"/>
    </row>
    <row r="37" spans="1:12" x14ac:dyDescent="0.25">
      <c r="A37" s="246" t="s">
        <v>190</v>
      </c>
      <c r="B37" s="109">
        <v>76</v>
      </c>
      <c r="C37" s="108">
        <v>34</v>
      </c>
      <c r="D37" s="108">
        <v>42</v>
      </c>
      <c r="E37" s="108">
        <v>76</v>
      </c>
      <c r="F37" s="81" t="s">
        <v>115</v>
      </c>
      <c r="G37" s="108">
        <v>34</v>
      </c>
      <c r="H37" s="81" t="s">
        <v>115</v>
      </c>
      <c r="I37" s="65"/>
      <c r="K37" s="20"/>
      <c r="L37" s="20"/>
    </row>
    <row r="38" spans="1:12" x14ac:dyDescent="0.25">
      <c r="A38" s="246" t="s">
        <v>191</v>
      </c>
      <c r="B38" s="109">
        <v>119</v>
      </c>
      <c r="C38" s="108">
        <v>83</v>
      </c>
      <c r="D38" s="108">
        <v>36</v>
      </c>
      <c r="E38" s="108">
        <v>65</v>
      </c>
      <c r="F38" s="108">
        <v>54</v>
      </c>
      <c r="G38" s="108">
        <v>46</v>
      </c>
      <c r="H38" s="108">
        <v>37</v>
      </c>
      <c r="I38" s="8"/>
      <c r="K38" s="20"/>
      <c r="L38" s="20"/>
    </row>
    <row r="39" spans="1:12" x14ac:dyDescent="0.25">
      <c r="A39" s="246" t="s">
        <v>192</v>
      </c>
      <c r="B39" s="109">
        <v>4</v>
      </c>
      <c r="C39" s="108">
        <v>3</v>
      </c>
      <c r="D39" s="108">
        <v>1</v>
      </c>
      <c r="E39" s="52">
        <v>4</v>
      </c>
      <c r="F39" s="81" t="s">
        <v>115</v>
      </c>
      <c r="G39" s="108">
        <v>3</v>
      </c>
      <c r="H39" s="81" t="s">
        <v>115</v>
      </c>
      <c r="I39" s="8"/>
      <c r="K39" s="20"/>
      <c r="L39" s="20"/>
    </row>
    <row r="40" spans="1:12" x14ac:dyDescent="0.25">
      <c r="A40" s="246" t="s">
        <v>193</v>
      </c>
      <c r="B40" s="109">
        <v>3812</v>
      </c>
      <c r="C40" s="108">
        <v>3699</v>
      </c>
      <c r="D40" s="108">
        <v>113</v>
      </c>
      <c r="E40" s="108">
        <v>1719</v>
      </c>
      <c r="F40" s="108">
        <v>2093</v>
      </c>
      <c r="G40" s="108">
        <v>1643</v>
      </c>
      <c r="H40" s="108">
        <v>2056</v>
      </c>
      <c r="I40" s="8"/>
      <c r="K40" s="20"/>
      <c r="L40" s="20"/>
    </row>
    <row r="41" spans="1:12" x14ac:dyDescent="0.25">
      <c r="A41" s="246" t="s">
        <v>194</v>
      </c>
      <c r="B41" s="109">
        <v>3002</v>
      </c>
      <c r="C41" s="108">
        <v>2680</v>
      </c>
      <c r="D41" s="108">
        <v>322</v>
      </c>
      <c r="E41" s="108">
        <v>1623</v>
      </c>
      <c r="F41" s="108">
        <v>1379</v>
      </c>
      <c r="G41" s="108">
        <v>1444</v>
      </c>
      <c r="H41" s="108">
        <v>1236</v>
      </c>
      <c r="I41" s="8"/>
      <c r="K41" s="20"/>
      <c r="L41" s="20"/>
    </row>
    <row r="42" spans="1:12" x14ac:dyDescent="0.25">
      <c r="A42" s="245" t="s">
        <v>195</v>
      </c>
      <c r="B42" s="109">
        <v>22</v>
      </c>
      <c r="C42" s="108">
        <v>22</v>
      </c>
      <c r="D42" s="81" t="s">
        <v>115</v>
      </c>
      <c r="E42" s="108">
        <v>22</v>
      </c>
      <c r="F42" s="81" t="s">
        <v>115</v>
      </c>
      <c r="G42" s="108">
        <v>22</v>
      </c>
      <c r="H42" s="81" t="s">
        <v>115</v>
      </c>
      <c r="I42" s="65"/>
      <c r="K42" s="20"/>
      <c r="L42" s="20"/>
    </row>
    <row r="43" spans="1:12" x14ac:dyDescent="0.25">
      <c r="A43" s="245" t="s">
        <v>196</v>
      </c>
      <c r="B43" s="109">
        <v>786</v>
      </c>
      <c r="C43" s="108">
        <v>554</v>
      </c>
      <c r="D43" s="108">
        <v>232</v>
      </c>
      <c r="E43" s="108">
        <v>786</v>
      </c>
      <c r="F43" s="81" t="s">
        <v>115</v>
      </c>
      <c r="G43" s="108">
        <v>554</v>
      </c>
      <c r="H43" s="81" t="s">
        <v>115</v>
      </c>
      <c r="I43" s="65"/>
      <c r="K43" s="20"/>
      <c r="L43" s="20"/>
    </row>
    <row r="44" spans="1:12" x14ac:dyDescent="0.25">
      <c r="A44" s="246" t="s">
        <v>197</v>
      </c>
      <c r="B44" s="109">
        <v>178</v>
      </c>
      <c r="C44" s="108">
        <v>108</v>
      </c>
      <c r="D44" s="108">
        <v>70</v>
      </c>
      <c r="E44" s="108">
        <v>165</v>
      </c>
      <c r="F44" s="108">
        <v>13</v>
      </c>
      <c r="G44" s="108">
        <v>97</v>
      </c>
      <c r="H44" s="108">
        <v>11</v>
      </c>
      <c r="I44" s="8"/>
      <c r="K44" s="20"/>
      <c r="L44" s="20"/>
    </row>
    <row r="45" spans="1:12" x14ac:dyDescent="0.25">
      <c r="A45" s="247" t="s">
        <v>198</v>
      </c>
      <c r="B45" s="109">
        <v>529</v>
      </c>
      <c r="C45" s="108">
        <v>305</v>
      </c>
      <c r="D45" s="108">
        <v>224</v>
      </c>
      <c r="E45" s="108">
        <v>519</v>
      </c>
      <c r="F45" s="108">
        <v>10</v>
      </c>
      <c r="G45" s="108">
        <v>299</v>
      </c>
      <c r="H45" s="108">
        <v>6</v>
      </c>
      <c r="I45" s="8"/>
      <c r="K45" s="20"/>
      <c r="L45" s="20"/>
    </row>
    <row r="46" spans="1:12" x14ac:dyDescent="0.25">
      <c r="A46" s="248" t="s">
        <v>199</v>
      </c>
      <c r="B46" s="109">
        <v>19</v>
      </c>
      <c r="C46" s="108">
        <v>7</v>
      </c>
      <c r="D46" s="108">
        <v>12</v>
      </c>
      <c r="E46" s="108">
        <v>19</v>
      </c>
      <c r="F46" s="81" t="s">
        <v>115</v>
      </c>
      <c r="G46" s="108">
        <v>7</v>
      </c>
      <c r="H46" s="81" t="s">
        <v>115</v>
      </c>
      <c r="I46" s="65"/>
      <c r="K46" s="20"/>
      <c r="L46" s="20"/>
    </row>
    <row r="47" spans="1:12" x14ac:dyDescent="0.25">
      <c r="A47" s="247" t="s">
        <v>200</v>
      </c>
      <c r="B47" s="109">
        <v>122</v>
      </c>
      <c r="C47" s="108">
        <v>89</v>
      </c>
      <c r="D47" s="108">
        <v>33</v>
      </c>
      <c r="E47" s="108">
        <v>122</v>
      </c>
      <c r="F47" s="81" t="s">
        <v>115</v>
      </c>
      <c r="G47" s="108">
        <v>89</v>
      </c>
      <c r="H47" s="81" t="s">
        <v>115</v>
      </c>
      <c r="I47" s="65"/>
      <c r="K47" s="20"/>
      <c r="L47" s="20"/>
    </row>
    <row r="48" spans="1:12" x14ac:dyDescent="0.25">
      <c r="A48" s="247" t="s">
        <v>201</v>
      </c>
      <c r="B48" s="109">
        <v>6</v>
      </c>
      <c r="C48" s="108">
        <v>2</v>
      </c>
      <c r="D48" s="108">
        <v>4</v>
      </c>
      <c r="E48" s="81" t="s">
        <v>115</v>
      </c>
      <c r="F48" s="108">
        <v>6</v>
      </c>
      <c r="G48" s="81" t="s">
        <v>115</v>
      </c>
      <c r="H48" s="108">
        <v>2</v>
      </c>
      <c r="I48" s="8"/>
      <c r="K48" s="20"/>
      <c r="L48" s="20"/>
    </row>
    <row r="49" spans="1:12" s="86" customFormat="1" x14ac:dyDescent="0.25">
      <c r="A49" s="253"/>
      <c r="B49" s="8"/>
      <c r="C49" s="8"/>
      <c r="D49" s="8"/>
      <c r="E49" s="65"/>
      <c r="F49" s="8"/>
      <c r="G49" s="65"/>
      <c r="H49" s="8"/>
      <c r="I49" s="8"/>
      <c r="K49" s="20"/>
      <c r="L49" s="20"/>
    </row>
    <row r="50" spans="1:12" x14ac:dyDescent="0.25">
      <c r="A50" s="16" t="s">
        <v>90</v>
      </c>
      <c r="B50" s="20"/>
    </row>
  </sheetData>
  <mergeCells count="5">
    <mergeCell ref="A3:A4"/>
    <mergeCell ref="B3:B4"/>
    <mergeCell ref="C3:D3"/>
    <mergeCell ref="E3:F3"/>
    <mergeCell ref="G3:H3"/>
  </mergeCells>
  <hyperlinks>
    <hyperlink ref="J2" location="OBSAH!A1" display="Zpět na obsah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workbookViewId="0"/>
  </sheetViews>
  <sheetFormatPr defaultRowHeight="15" x14ac:dyDescent="0.25"/>
  <cols>
    <col min="1" max="1" width="28.28515625" style="86" customWidth="1"/>
    <col min="2" max="19" width="6.7109375" style="86" customWidth="1"/>
  </cols>
  <sheetData>
    <row r="1" spans="1:21" x14ac:dyDescent="0.25">
      <c r="A1" s="22" t="s">
        <v>155</v>
      </c>
      <c r="K1" s="36"/>
    </row>
    <row r="2" spans="1:21" ht="15.75" thickBot="1" x14ac:dyDescent="0.3">
      <c r="A2" s="259" t="s">
        <v>203</v>
      </c>
      <c r="B2" s="23"/>
      <c r="C2" s="23"/>
      <c r="D2" s="23"/>
      <c r="E2" s="23"/>
      <c r="F2" s="23"/>
      <c r="G2" s="23"/>
      <c r="H2" s="23"/>
      <c r="I2" s="23" t="s">
        <v>0</v>
      </c>
      <c r="J2" s="23"/>
      <c r="K2" s="23"/>
      <c r="L2" s="23"/>
      <c r="M2" s="23"/>
      <c r="N2" s="23"/>
      <c r="O2" s="88"/>
      <c r="P2" s="23"/>
      <c r="Q2" s="23"/>
      <c r="R2" s="23"/>
      <c r="S2" s="23"/>
      <c r="T2" s="31" t="s">
        <v>153</v>
      </c>
      <c r="U2" s="23"/>
    </row>
    <row r="3" spans="1:21" ht="22.5" customHeight="1" x14ac:dyDescent="0.25">
      <c r="A3" s="363" t="s">
        <v>82</v>
      </c>
      <c r="B3" s="380" t="s">
        <v>74</v>
      </c>
      <c r="C3" s="381"/>
      <c r="D3" s="381"/>
      <c r="E3" s="381"/>
      <c r="F3" s="381"/>
      <c r="G3" s="381"/>
      <c r="H3" s="381"/>
      <c r="I3" s="381"/>
      <c r="J3" s="381"/>
      <c r="K3" s="381"/>
      <c r="L3" s="382"/>
      <c r="M3" s="379" t="s">
        <v>117</v>
      </c>
      <c r="N3" s="370"/>
      <c r="O3" s="371" t="s">
        <v>118</v>
      </c>
      <c r="P3" s="372"/>
      <c r="Q3" s="373" t="s">
        <v>119</v>
      </c>
      <c r="R3" s="370"/>
      <c r="S3" s="138"/>
    </row>
    <row r="4" spans="1:21" ht="15.75" thickBot="1" x14ac:dyDescent="0.3">
      <c r="A4" s="364"/>
      <c r="B4" s="202" t="s">
        <v>5</v>
      </c>
      <c r="C4" s="155" t="s">
        <v>6</v>
      </c>
      <c r="D4" s="155" t="s">
        <v>7</v>
      </c>
      <c r="E4" s="155" t="s">
        <v>8</v>
      </c>
      <c r="F4" s="155" t="s">
        <v>58</v>
      </c>
      <c r="G4" s="156" t="s">
        <v>69</v>
      </c>
      <c r="H4" s="156" t="s">
        <v>85</v>
      </c>
      <c r="I4" s="156" t="s">
        <v>96</v>
      </c>
      <c r="J4" s="156" t="s">
        <v>108</v>
      </c>
      <c r="K4" s="156" t="s">
        <v>114</v>
      </c>
      <c r="L4" s="185" t="s">
        <v>116</v>
      </c>
      <c r="M4" s="169" t="s">
        <v>71</v>
      </c>
      <c r="N4" s="158" t="s">
        <v>72</v>
      </c>
      <c r="O4" s="160" t="s">
        <v>71</v>
      </c>
      <c r="P4" s="158" t="s">
        <v>72</v>
      </c>
      <c r="Q4" s="157" t="s">
        <v>71</v>
      </c>
      <c r="R4" s="187" t="s">
        <v>72</v>
      </c>
      <c r="S4" s="35"/>
    </row>
    <row r="5" spans="1:21" x14ac:dyDescent="0.25">
      <c r="A5" s="244" t="s">
        <v>33</v>
      </c>
      <c r="B5" s="55">
        <v>6052</v>
      </c>
      <c r="C5" s="55">
        <v>6035</v>
      </c>
      <c r="D5" s="56">
        <v>5685</v>
      </c>
      <c r="E5" s="55">
        <v>5174</v>
      </c>
      <c r="F5" s="57">
        <v>4582</v>
      </c>
      <c r="G5" s="57">
        <v>4056</v>
      </c>
      <c r="H5" s="57">
        <v>3683</v>
      </c>
      <c r="I5" s="78">
        <v>3621</v>
      </c>
      <c r="J5" s="57">
        <v>3906</v>
      </c>
      <c r="K5" s="78">
        <v>3786</v>
      </c>
      <c r="L5" s="30">
        <v>4575</v>
      </c>
      <c r="M5" s="267">
        <f>L5-K5</f>
        <v>789</v>
      </c>
      <c r="N5" s="37">
        <f>L5/K5-1</f>
        <v>0.20839936608557852</v>
      </c>
      <c r="O5" s="270">
        <f>L5-G5</f>
        <v>519</v>
      </c>
      <c r="P5" s="37">
        <f>L5/G5-1</f>
        <v>0.12795857988165671</v>
      </c>
      <c r="Q5" s="161">
        <f>L5-B5</f>
        <v>-1477</v>
      </c>
      <c r="R5" s="188">
        <f>L5/B5-1</f>
        <v>-0.24405155320555183</v>
      </c>
      <c r="S5" s="159"/>
    </row>
    <row r="6" spans="1:21" ht="22.5" x14ac:dyDescent="0.25">
      <c r="A6" s="245" t="s">
        <v>50</v>
      </c>
      <c r="B6" s="58">
        <v>36</v>
      </c>
      <c r="C6" s="58">
        <v>15</v>
      </c>
      <c r="D6" s="59">
        <v>20</v>
      </c>
      <c r="E6" s="58">
        <v>18</v>
      </c>
      <c r="F6" s="223">
        <v>33</v>
      </c>
      <c r="G6" s="223">
        <v>6</v>
      </c>
      <c r="H6" s="223">
        <v>5</v>
      </c>
      <c r="I6" s="60" t="s">
        <v>68</v>
      </c>
      <c r="J6" s="272">
        <v>21</v>
      </c>
      <c r="K6" s="266">
        <v>0</v>
      </c>
      <c r="L6" s="241">
        <v>9</v>
      </c>
      <c r="M6" s="268">
        <f>L6-K6</f>
        <v>9</v>
      </c>
      <c r="N6" s="218" t="s">
        <v>30</v>
      </c>
      <c r="O6" s="212">
        <f t="shared" ref="O6:O29" si="0">L6-G6</f>
        <v>3</v>
      </c>
      <c r="P6" s="38">
        <f t="shared" ref="P6:P29" si="1">L6/G6-1</f>
        <v>0.5</v>
      </c>
      <c r="Q6" s="39">
        <f t="shared" ref="Q6:Q29" si="2">L6-B6</f>
        <v>-27</v>
      </c>
      <c r="R6" s="186">
        <f t="shared" ref="R6:R29" si="3">L6/B6-1</f>
        <v>-0.75</v>
      </c>
      <c r="S6" s="159"/>
    </row>
    <row r="7" spans="1:21" x14ac:dyDescent="0.25">
      <c r="A7" s="245" t="s">
        <v>34</v>
      </c>
      <c r="B7" s="58">
        <v>110</v>
      </c>
      <c r="C7" s="58">
        <v>146</v>
      </c>
      <c r="D7" s="59">
        <v>111</v>
      </c>
      <c r="E7" s="58">
        <v>103</v>
      </c>
      <c r="F7" s="223">
        <v>99</v>
      </c>
      <c r="G7" s="223">
        <v>59</v>
      </c>
      <c r="H7" s="223">
        <v>83</v>
      </c>
      <c r="I7" s="223">
        <v>62</v>
      </c>
      <c r="J7" s="223">
        <v>46</v>
      </c>
      <c r="K7" s="223">
        <v>66</v>
      </c>
      <c r="L7" s="241">
        <v>72</v>
      </c>
      <c r="M7" s="268">
        <f t="shared" ref="M7:M29" si="4">L7-K7</f>
        <v>6</v>
      </c>
      <c r="N7" s="38">
        <f t="shared" ref="N7:N29" si="5">L7/K7-1</f>
        <v>9.0909090909090828E-2</v>
      </c>
      <c r="O7" s="212">
        <f t="shared" si="0"/>
        <v>13</v>
      </c>
      <c r="P7" s="38">
        <f t="shared" si="1"/>
        <v>0.22033898305084754</v>
      </c>
      <c r="Q7" s="39">
        <f t="shared" si="2"/>
        <v>-38</v>
      </c>
      <c r="R7" s="186">
        <f t="shared" si="3"/>
        <v>-0.34545454545454546</v>
      </c>
      <c r="S7" s="159"/>
    </row>
    <row r="8" spans="1:21" ht="22.5" x14ac:dyDescent="0.25">
      <c r="A8" s="245" t="s">
        <v>35</v>
      </c>
      <c r="B8" s="58">
        <v>214</v>
      </c>
      <c r="C8" s="58">
        <v>259</v>
      </c>
      <c r="D8" s="59">
        <v>213</v>
      </c>
      <c r="E8" s="58">
        <v>168</v>
      </c>
      <c r="F8" s="223">
        <v>127</v>
      </c>
      <c r="G8" s="223">
        <v>160</v>
      </c>
      <c r="H8" s="223">
        <v>101</v>
      </c>
      <c r="I8" s="223">
        <v>91</v>
      </c>
      <c r="J8" s="223">
        <v>103</v>
      </c>
      <c r="K8" s="223">
        <v>87</v>
      </c>
      <c r="L8" s="241">
        <v>98</v>
      </c>
      <c r="M8" s="268">
        <f t="shared" si="4"/>
        <v>11</v>
      </c>
      <c r="N8" s="38">
        <f t="shared" si="5"/>
        <v>0.12643678160919536</v>
      </c>
      <c r="O8" s="212">
        <f t="shared" si="0"/>
        <v>-62</v>
      </c>
      <c r="P8" s="38">
        <f t="shared" si="1"/>
        <v>-0.38749999999999996</v>
      </c>
      <c r="Q8" s="39">
        <f t="shared" si="2"/>
        <v>-116</v>
      </c>
      <c r="R8" s="186">
        <f t="shared" si="3"/>
        <v>-0.5420560747663552</v>
      </c>
      <c r="S8" s="159"/>
    </row>
    <row r="9" spans="1:21" x14ac:dyDescent="0.25">
      <c r="A9" s="245" t="s">
        <v>51</v>
      </c>
      <c r="B9" s="58">
        <v>12</v>
      </c>
      <c r="C9" s="58">
        <v>13</v>
      </c>
      <c r="D9" s="59">
        <v>11</v>
      </c>
      <c r="E9" s="58">
        <v>1</v>
      </c>
      <c r="F9" s="223">
        <v>4</v>
      </c>
      <c r="G9" s="223">
        <v>0</v>
      </c>
      <c r="H9" s="223">
        <v>3</v>
      </c>
      <c r="I9" s="223">
        <v>5</v>
      </c>
      <c r="J9" s="223">
        <v>6</v>
      </c>
      <c r="K9" s="223">
        <v>4</v>
      </c>
      <c r="L9" s="241">
        <v>3</v>
      </c>
      <c r="M9" s="268">
        <f t="shared" si="4"/>
        <v>-1</v>
      </c>
      <c r="N9" s="38">
        <f t="shared" si="5"/>
        <v>-0.25</v>
      </c>
      <c r="O9" s="212">
        <f t="shared" si="0"/>
        <v>3</v>
      </c>
      <c r="P9" s="218" t="s">
        <v>30</v>
      </c>
      <c r="Q9" s="39">
        <f t="shared" si="2"/>
        <v>-9</v>
      </c>
      <c r="R9" s="186">
        <f t="shared" si="3"/>
        <v>-0.75</v>
      </c>
      <c r="S9" s="159"/>
    </row>
    <row r="10" spans="1:21" ht="22.5" x14ac:dyDescent="0.25">
      <c r="A10" s="246" t="s">
        <v>36</v>
      </c>
      <c r="B10" s="58">
        <v>24</v>
      </c>
      <c r="C10" s="58">
        <v>25</v>
      </c>
      <c r="D10" s="59">
        <v>15</v>
      </c>
      <c r="E10" s="58">
        <v>12</v>
      </c>
      <c r="F10" s="223">
        <v>11</v>
      </c>
      <c r="G10" s="223">
        <v>11</v>
      </c>
      <c r="H10" s="223">
        <v>9</v>
      </c>
      <c r="I10" s="223">
        <v>15</v>
      </c>
      <c r="J10" s="223">
        <v>4</v>
      </c>
      <c r="K10" s="266">
        <v>0</v>
      </c>
      <c r="L10" s="241">
        <v>11</v>
      </c>
      <c r="M10" s="268">
        <f t="shared" si="4"/>
        <v>11</v>
      </c>
      <c r="N10" s="218" t="s">
        <v>30</v>
      </c>
      <c r="O10" s="212">
        <f t="shared" si="0"/>
        <v>0</v>
      </c>
      <c r="P10" s="38">
        <f t="shared" si="1"/>
        <v>0</v>
      </c>
      <c r="Q10" s="39">
        <f t="shared" si="2"/>
        <v>-13</v>
      </c>
      <c r="R10" s="186">
        <f t="shared" si="3"/>
        <v>-0.54166666666666674</v>
      </c>
      <c r="S10" s="159"/>
    </row>
    <row r="11" spans="1:21" x14ac:dyDescent="0.25">
      <c r="A11" s="245" t="s">
        <v>52</v>
      </c>
      <c r="B11" s="60" t="s">
        <v>68</v>
      </c>
      <c r="C11" s="60" t="s">
        <v>68</v>
      </c>
      <c r="D11" s="63" t="s">
        <v>68</v>
      </c>
      <c r="E11" s="60" t="s">
        <v>68</v>
      </c>
      <c r="F11" s="60" t="s">
        <v>68</v>
      </c>
      <c r="G11" s="60" t="s">
        <v>68</v>
      </c>
      <c r="H11" s="60" t="s">
        <v>68</v>
      </c>
      <c r="I11" s="60" t="s">
        <v>68</v>
      </c>
      <c r="J11" s="60" t="s">
        <v>68</v>
      </c>
      <c r="K11" s="60" t="s">
        <v>68</v>
      </c>
      <c r="L11" s="115" t="s">
        <v>68</v>
      </c>
      <c r="M11" s="269" t="s">
        <v>30</v>
      </c>
      <c r="N11" s="218" t="s">
        <v>30</v>
      </c>
      <c r="O11" s="249" t="s">
        <v>30</v>
      </c>
      <c r="P11" s="218" t="s">
        <v>30</v>
      </c>
      <c r="Q11" s="219" t="s">
        <v>30</v>
      </c>
      <c r="R11" s="213" t="s">
        <v>30</v>
      </c>
      <c r="S11" s="260"/>
    </row>
    <row r="12" spans="1:21" ht="22.5" x14ac:dyDescent="0.25">
      <c r="A12" s="246" t="s">
        <v>37</v>
      </c>
      <c r="B12" s="58">
        <v>38</v>
      </c>
      <c r="C12" s="58">
        <v>35</v>
      </c>
      <c r="D12" s="59">
        <v>30</v>
      </c>
      <c r="E12" s="58">
        <v>17</v>
      </c>
      <c r="F12" s="223">
        <v>12</v>
      </c>
      <c r="G12" s="223">
        <v>17</v>
      </c>
      <c r="H12" s="223">
        <v>11</v>
      </c>
      <c r="I12" s="223">
        <v>18</v>
      </c>
      <c r="J12" s="223">
        <v>10</v>
      </c>
      <c r="K12" s="223">
        <v>17</v>
      </c>
      <c r="L12" s="241">
        <v>11</v>
      </c>
      <c r="M12" s="268">
        <f t="shared" si="4"/>
        <v>-6</v>
      </c>
      <c r="N12" s="38">
        <f t="shared" si="5"/>
        <v>-0.3529411764705882</v>
      </c>
      <c r="O12" s="212">
        <f t="shared" si="0"/>
        <v>-6</v>
      </c>
      <c r="P12" s="38">
        <f t="shared" si="1"/>
        <v>-0.3529411764705882</v>
      </c>
      <c r="Q12" s="39">
        <f t="shared" si="2"/>
        <v>-27</v>
      </c>
      <c r="R12" s="186">
        <f t="shared" si="3"/>
        <v>-0.71052631578947367</v>
      </c>
      <c r="S12" s="159"/>
    </row>
    <row r="13" spans="1:21" ht="22.5" x14ac:dyDescent="0.25">
      <c r="A13" s="246" t="s">
        <v>38</v>
      </c>
      <c r="B13" s="58">
        <v>34</v>
      </c>
      <c r="C13" s="58">
        <v>70</v>
      </c>
      <c r="D13" s="59">
        <v>45</v>
      </c>
      <c r="E13" s="58">
        <v>47</v>
      </c>
      <c r="F13" s="223">
        <v>56</v>
      </c>
      <c r="G13" s="223">
        <v>37</v>
      </c>
      <c r="H13" s="223">
        <v>19</v>
      </c>
      <c r="I13" s="223">
        <v>19</v>
      </c>
      <c r="J13" s="223">
        <v>20</v>
      </c>
      <c r="K13" s="223">
        <v>14</v>
      </c>
      <c r="L13" s="241">
        <v>6</v>
      </c>
      <c r="M13" s="268">
        <f t="shared" si="4"/>
        <v>-8</v>
      </c>
      <c r="N13" s="38">
        <f t="shared" si="5"/>
        <v>-0.5714285714285714</v>
      </c>
      <c r="O13" s="212">
        <f t="shared" si="0"/>
        <v>-31</v>
      </c>
      <c r="P13" s="38">
        <f t="shared" si="1"/>
        <v>-0.83783783783783783</v>
      </c>
      <c r="Q13" s="39">
        <f t="shared" si="2"/>
        <v>-28</v>
      </c>
      <c r="R13" s="186">
        <f t="shared" si="3"/>
        <v>-0.82352941176470584</v>
      </c>
      <c r="S13" s="159"/>
    </row>
    <row r="14" spans="1:21" x14ac:dyDescent="0.25">
      <c r="A14" s="246" t="s">
        <v>39</v>
      </c>
      <c r="B14" s="58">
        <v>49</v>
      </c>
      <c r="C14" s="58">
        <v>59</v>
      </c>
      <c r="D14" s="59">
        <v>64</v>
      </c>
      <c r="E14" s="58">
        <v>62</v>
      </c>
      <c r="F14" s="223">
        <v>34</v>
      </c>
      <c r="G14" s="223">
        <v>36</v>
      </c>
      <c r="H14" s="223">
        <v>31</v>
      </c>
      <c r="I14" s="223">
        <v>21</v>
      </c>
      <c r="J14" s="223">
        <v>32</v>
      </c>
      <c r="K14" s="223">
        <v>19</v>
      </c>
      <c r="L14" s="241">
        <v>25</v>
      </c>
      <c r="M14" s="268">
        <f t="shared" si="4"/>
        <v>6</v>
      </c>
      <c r="N14" s="38">
        <f t="shared" si="5"/>
        <v>0.31578947368421062</v>
      </c>
      <c r="O14" s="212">
        <f t="shared" si="0"/>
        <v>-11</v>
      </c>
      <c r="P14" s="38">
        <f t="shared" si="1"/>
        <v>-0.30555555555555558</v>
      </c>
      <c r="Q14" s="39">
        <f t="shared" si="2"/>
        <v>-24</v>
      </c>
      <c r="R14" s="186">
        <f t="shared" si="3"/>
        <v>-0.48979591836734693</v>
      </c>
      <c r="S14" s="159"/>
    </row>
    <row r="15" spans="1:21" x14ac:dyDescent="0.25">
      <c r="A15" s="246" t="s">
        <v>40</v>
      </c>
      <c r="B15" s="58">
        <v>173</v>
      </c>
      <c r="C15" s="58">
        <v>178</v>
      </c>
      <c r="D15" s="59">
        <v>170</v>
      </c>
      <c r="E15" s="58">
        <v>151</v>
      </c>
      <c r="F15" s="223">
        <v>114</v>
      </c>
      <c r="G15" s="223">
        <v>142</v>
      </c>
      <c r="H15" s="223">
        <v>96</v>
      </c>
      <c r="I15" s="223">
        <v>77</v>
      </c>
      <c r="J15" s="223">
        <v>106</v>
      </c>
      <c r="K15" s="223">
        <v>54</v>
      </c>
      <c r="L15" s="241">
        <v>88</v>
      </c>
      <c r="M15" s="268">
        <f t="shared" si="4"/>
        <v>34</v>
      </c>
      <c r="N15" s="38">
        <f t="shared" si="5"/>
        <v>0.62962962962962954</v>
      </c>
      <c r="O15" s="212">
        <f t="shared" si="0"/>
        <v>-54</v>
      </c>
      <c r="P15" s="38">
        <f t="shared" si="1"/>
        <v>-0.38028169014084512</v>
      </c>
      <c r="Q15" s="39">
        <f t="shared" si="2"/>
        <v>-85</v>
      </c>
      <c r="R15" s="186">
        <f t="shared" si="3"/>
        <v>-0.49132947976878616</v>
      </c>
      <c r="S15" s="159"/>
    </row>
    <row r="16" spans="1:21" x14ac:dyDescent="0.25">
      <c r="A16" s="246" t="s">
        <v>41</v>
      </c>
      <c r="B16" s="58">
        <v>147</v>
      </c>
      <c r="C16" s="58">
        <v>149</v>
      </c>
      <c r="D16" s="59">
        <v>136</v>
      </c>
      <c r="E16" s="58">
        <v>96</v>
      </c>
      <c r="F16" s="223">
        <v>80</v>
      </c>
      <c r="G16" s="223">
        <v>69</v>
      </c>
      <c r="H16" s="223">
        <v>58</v>
      </c>
      <c r="I16" s="223">
        <v>52</v>
      </c>
      <c r="J16" s="223">
        <v>57</v>
      </c>
      <c r="K16" s="223">
        <v>45</v>
      </c>
      <c r="L16" s="241">
        <v>48</v>
      </c>
      <c r="M16" s="268">
        <f>L16-K16</f>
        <v>3</v>
      </c>
      <c r="N16" s="38">
        <f t="shared" si="5"/>
        <v>6.6666666666666652E-2</v>
      </c>
      <c r="O16" s="212">
        <f t="shared" si="0"/>
        <v>-21</v>
      </c>
      <c r="P16" s="38">
        <f t="shared" si="1"/>
        <v>-0.30434782608695654</v>
      </c>
      <c r="Q16" s="39">
        <f t="shared" si="2"/>
        <v>-99</v>
      </c>
      <c r="R16" s="186">
        <f t="shared" si="3"/>
        <v>-0.67346938775510212</v>
      </c>
      <c r="S16" s="159"/>
    </row>
    <row r="17" spans="1:19" ht="22.5" x14ac:dyDescent="0.25">
      <c r="A17" s="246" t="s">
        <v>87</v>
      </c>
      <c r="B17" s="60" t="s">
        <v>68</v>
      </c>
      <c r="C17" s="60" t="s">
        <v>68</v>
      </c>
      <c r="D17" s="63" t="s">
        <v>68</v>
      </c>
      <c r="E17" s="60" t="s">
        <v>68</v>
      </c>
      <c r="F17" s="60" t="s">
        <v>68</v>
      </c>
      <c r="G17" s="60" t="s">
        <v>68</v>
      </c>
      <c r="H17" s="60" t="s">
        <v>68</v>
      </c>
      <c r="I17" s="60" t="s">
        <v>68</v>
      </c>
      <c r="J17" s="98">
        <v>13</v>
      </c>
      <c r="K17" s="98">
        <v>15</v>
      </c>
      <c r="L17" s="241">
        <v>117</v>
      </c>
      <c r="M17" s="268">
        <f>L17-K17</f>
        <v>102</v>
      </c>
      <c r="N17" s="38">
        <f>L17/K17-1</f>
        <v>6.8</v>
      </c>
      <c r="O17" s="249" t="s">
        <v>30</v>
      </c>
      <c r="P17" s="218" t="s">
        <v>30</v>
      </c>
      <c r="Q17" s="219" t="s">
        <v>30</v>
      </c>
      <c r="R17" s="213" t="s">
        <v>30</v>
      </c>
      <c r="S17" s="260"/>
    </row>
    <row r="18" spans="1:19" x14ac:dyDescent="0.25">
      <c r="A18" s="246" t="s">
        <v>42</v>
      </c>
      <c r="B18" s="58">
        <v>1416</v>
      </c>
      <c r="C18" s="58">
        <v>1537</v>
      </c>
      <c r="D18" s="59">
        <v>1460</v>
      </c>
      <c r="E18" s="58">
        <v>1432</v>
      </c>
      <c r="F18" s="223">
        <v>1429</v>
      </c>
      <c r="G18" s="223">
        <v>1322</v>
      </c>
      <c r="H18" s="223">
        <v>1307</v>
      </c>
      <c r="I18" s="223">
        <v>1269</v>
      </c>
      <c r="J18" s="223">
        <v>1407</v>
      </c>
      <c r="K18" s="223">
        <v>1355</v>
      </c>
      <c r="L18" s="241">
        <v>1520</v>
      </c>
      <c r="M18" s="268">
        <f t="shared" si="4"/>
        <v>165</v>
      </c>
      <c r="N18" s="38">
        <f t="shared" si="5"/>
        <v>0.12177121771217703</v>
      </c>
      <c r="O18" s="212">
        <f t="shared" si="0"/>
        <v>198</v>
      </c>
      <c r="P18" s="38">
        <f t="shared" si="1"/>
        <v>0.1497730711043872</v>
      </c>
      <c r="Q18" s="39">
        <f t="shared" si="2"/>
        <v>104</v>
      </c>
      <c r="R18" s="186">
        <f t="shared" si="3"/>
        <v>7.344632768361592E-2</v>
      </c>
      <c r="S18" s="159"/>
    </row>
    <row r="19" spans="1:19" x14ac:dyDescent="0.25">
      <c r="A19" s="245" t="s">
        <v>53</v>
      </c>
      <c r="B19" s="58">
        <v>9</v>
      </c>
      <c r="C19" s="58">
        <v>12</v>
      </c>
      <c r="D19" s="59">
        <v>12</v>
      </c>
      <c r="E19" s="58">
        <v>10</v>
      </c>
      <c r="F19" s="223">
        <v>9</v>
      </c>
      <c r="G19" s="223">
        <v>10</v>
      </c>
      <c r="H19" s="223">
        <v>5</v>
      </c>
      <c r="I19" s="223">
        <v>7</v>
      </c>
      <c r="J19" s="223">
        <v>9</v>
      </c>
      <c r="K19" s="223">
        <v>12</v>
      </c>
      <c r="L19" s="241">
        <v>6</v>
      </c>
      <c r="M19" s="268">
        <f t="shared" si="4"/>
        <v>-6</v>
      </c>
      <c r="N19" s="38">
        <f t="shared" si="5"/>
        <v>-0.5</v>
      </c>
      <c r="O19" s="212">
        <f t="shared" si="0"/>
        <v>-4</v>
      </c>
      <c r="P19" s="38">
        <f t="shared" si="1"/>
        <v>-0.4</v>
      </c>
      <c r="Q19" s="39">
        <f t="shared" si="2"/>
        <v>-3</v>
      </c>
      <c r="R19" s="186">
        <f t="shared" si="3"/>
        <v>-0.33333333333333337</v>
      </c>
      <c r="S19" s="159"/>
    </row>
    <row r="20" spans="1:19" x14ac:dyDescent="0.25">
      <c r="A20" s="245" t="s">
        <v>54</v>
      </c>
      <c r="B20" s="58">
        <v>765</v>
      </c>
      <c r="C20" s="58">
        <v>712</v>
      </c>
      <c r="D20" s="59">
        <v>670</v>
      </c>
      <c r="E20" s="58">
        <v>571</v>
      </c>
      <c r="F20" s="223">
        <v>426</v>
      </c>
      <c r="G20" s="223">
        <v>327</v>
      </c>
      <c r="H20" s="223">
        <v>240</v>
      </c>
      <c r="I20" s="223">
        <v>191</v>
      </c>
      <c r="J20" s="223">
        <v>203</v>
      </c>
      <c r="K20" s="223">
        <v>159</v>
      </c>
      <c r="L20" s="241">
        <v>166</v>
      </c>
      <c r="M20" s="268">
        <f t="shared" si="4"/>
        <v>7</v>
      </c>
      <c r="N20" s="38">
        <f t="shared" si="5"/>
        <v>4.4025157232704393E-2</v>
      </c>
      <c r="O20" s="212">
        <f t="shared" si="0"/>
        <v>-161</v>
      </c>
      <c r="P20" s="38">
        <f t="shared" si="1"/>
        <v>-0.49235474006116209</v>
      </c>
      <c r="Q20" s="39">
        <f t="shared" si="2"/>
        <v>-599</v>
      </c>
      <c r="R20" s="186">
        <f t="shared" si="3"/>
        <v>-0.78300653594771241</v>
      </c>
      <c r="S20" s="159"/>
    </row>
    <row r="21" spans="1:19" x14ac:dyDescent="0.25">
      <c r="A21" s="246" t="s">
        <v>47</v>
      </c>
      <c r="B21" s="58">
        <v>269</v>
      </c>
      <c r="C21" s="58">
        <v>221</v>
      </c>
      <c r="D21" s="59">
        <v>175</v>
      </c>
      <c r="E21" s="58">
        <v>160</v>
      </c>
      <c r="F21" s="223">
        <v>116</v>
      </c>
      <c r="G21" s="223">
        <v>105</v>
      </c>
      <c r="H21" s="223">
        <v>98</v>
      </c>
      <c r="I21" s="223">
        <v>72</v>
      </c>
      <c r="J21" s="223">
        <v>73</v>
      </c>
      <c r="K21" s="223">
        <v>90</v>
      </c>
      <c r="L21" s="241">
        <v>72</v>
      </c>
      <c r="M21" s="268">
        <f t="shared" si="4"/>
        <v>-18</v>
      </c>
      <c r="N21" s="38">
        <f t="shared" si="5"/>
        <v>-0.19999999999999996</v>
      </c>
      <c r="O21" s="212">
        <f t="shared" si="0"/>
        <v>-33</v>
      </c>
      <c r="P21" s="38">
        <f t="shared" si="1"/>
        <v>-0.31428571428571428</v>
      </c>
      <c r="Q21" s="39">
        <f t="shared" si="2"/>
        <v>-197</v>
      </c>
      <c r="R21" s="186">
        <f t="shared" si="3"/>
        <v>-0.73234200743494426</v>
      </c>
      <c r="S21" s="159"/>
    </row>
    <row r="22" spans="1:19" ht="22.5" x14ac:dyDescent="0.25">
      <c r="A22" s="247" t="s">
        <v>43</v>
      </c>
      <c r="B22" s="58">
        <v>364</v>
      </c>
      <c r="C22" s="58">
        <v>328</v>
      </c>
      <c r="D22" s="59">
        <v>309</v>
      </c>
      <c r="E22" s="58">
        <v>296</v>
      </c>
      <c r="F22" s="223">
        <v>229</v>
      </c>
      <c r="G22" s="223">
        <v>166</v>
      </c>
      <c r="H22" s="223">
        <v>169</v>
      </c>
      <c r="I22" s="223">
        <v>186</v>
      </c>
      <c r="J22" s="223">
        <v>178</v>
      </c>
      <c r="K22" s="223">
        <v>139</v>
      </c>
      <c r="L22" s="241">
        <v>119</v>
      </c>
      <c r="M22" s="268">
        <f t="shared" si="4"/>
        <v>-20</v>
      </c>
      <c r="N22" s="38">
        <f t="shared" si="5"/>
        <v>-0.14388489208633093</v>
      </c>
      <c r="O22" s="212">
        <f t="shared" si="0"/>
        <v>-47</v>
      </c>
      <c r="P22" s="38">
        <f t="shared" si="1"/>
        <v>-0.2831325301204819</v>
      </c>
      <c r="Q22" s="39">
        <f t="shared" si="2"/>
        <v>-245</v>
      </c>
      <c r="R22" s="186">
        <f t="shared" si="3"/>
        <v>-0.67307692307692313</v>
      </c>
      <c r="S22" s="159"/>
    </row>
    <row r="23" spans="1:19" x14ac:dyDescent="0.25">
      <c r="A23" s="248" t="s">
        <v>44</v>
      </c>
      <c r="B23" s="58">
        <v>29</v>
      </c>
      <c r="C23" s="58">
        <v>34</v>
      </c>
      <c r="D23" s="59">
        <v>33</v>
      </c>
      <c r="E23" s="58">
        <v>29</v>
      </c>
      <c r="F23" s="223">
        <v>22</v>
      </c>
      <c r="G23" s="223">
        <v>12</v>
      </c>
      <c r="H23" s="223">
        <v>5</v>
      </c>
      <c r="I23" s="223">
        <v>10</v>
      </c>
      <c r="J23" s="266">
        <v>0</v>
      </c>
      <c r="K23" s="266">
        <v>0</v>
      </c>
      <c r="L23" s="266">
        <v>0</v>
      </c>
      <c r="M23" s="269" t="s">
        <v>30</v>
      </c>
      <c r="N23" s="218" t="s">
        <v>30</v>
      </c>
      <c r="O23" s="249" t="s">
        <v>30</v>
      </c>
      <c r="P23" s="218" t="s">
        <v>30</v>
      </c>
      <c r="Q23" s="219" t="s">
        <v>30</v>
      </c>
      <c r="R23" s="213" t="s">
        <v>30</v>
      </c>
      <c r="S23" s="260"/>
    </row>
    <row r="24" spans="1:19" ht="22.5" x14ac:dyDescent="0.25">
      <c r="A24" s="247" t="s">
        <v>48</v>
      </c>
      <c r="B24" s="58">
        <v>781</v>
      </c>
      <c r="C24" s="58">
        <v>641</v>
      </c>
      <c r="D24" s="59">
        <v>596</v>
      </c>
      <c r="E24" s="58">
        <v>521</v>
      </c>
      <c r="F24" s="223">
        <v>442</v>
      </c>
      <c r="G24" s="223">
        <v>386</v>
      </c>
      <c r="H24" s="223">
        <v>308</v>
      </c>
      <c r="I24" s="223">
        <v>284</v>
      </c>
      <c r="J24" s="223">
        <v>297</v>
      </c>
      <c r="K24" s="223">
        <v>259</v>
      </c>
      <c r="L24" s="241">
        <v>331</v>
      </c>
      <c r="M24" s="268">
        <f t="shared" si="4"/>
        <v>72</v>
      </c>
      <c r="N24" s="38">
        <f t="shared" si="5"/>
        <v>0.2779922779922781</v>
      </c>
      <c r="O24" s="212">
        <f t="shared" si="0"/>
        <v>-55</v>
      </c>
      <c r="P24" s="38">
        <f t="shared" si="1"/>
        <v>-0.1424870466321243</v>
      </c>
      <c r="Q24" s="39">
        <f t="shared" si="2"/>
        <v>-450</v>
      </c>
      <c r="R24" s="186">
        <f t="shared" si="3"/>
        <v>-0.57618437900128039</v>
      </c>
      <c r="S24" s="159"/>
    </row>
    <row r="25" spans="1:19" ht="22.5" x14ac:dyDescent="0.25">
      <c r="A25" s="247" t="s">
        <v>49</v>
      </c>
      <c r="B25" s="58">
        <v>95</v>
      </c>
      <c r="C25" s="58">
        <v>75</v>
      </c>
      <c r="D25" s="59">
        <v>127</v>
      </c>
      <c r="E25" s="58">
        <v>113</v>
      </c>
      <c r="F25" s="223">
        <v>83</v>
      </c>
      <c r="G25" s="223">
        <v>82</v>
      </c>
      <c r="H25" s="223">
        <v>41</v>
      </c>
      <c r="I25" s="223">
        <v>38</v>
      </c>
      <c r="J25" s="223">
        <v>43</v>
      </c>
      <c r="K25" s="223">
        <v>43</v>
      </c>
      <c r="L25" s="241">
        <v>61</v>
      </c>
      <c r="M25" s="268">
        <f t="shared" si="4"/>
        <v>18</v>
      </c>
      <c r="N25" s="38">
        <f t="shared" si="5"/>
        <v>0.41860465116279078</v>
      </c>
      <c r="O25" s="212">
        <f t="shared" si="0"/>
        <v>-21</v>
      </c>
      <c r="P25" s="38">
        <f t="shared" si="1"/>
        <v>-0.25609756097560976</v>
      </c>
      <c r="Q25" s="39">
        <f t="shared" si="2"/>
        <v>-34</v>
      </c>
      <c r="R25" s="186">
        <f t="shared" si="3"/>
        <v>-0.35789473684210527</v>
      </c>
      <c r="S25" s="159"/>
    </row>
    <row r="26" spans="1:19" x14ac:dyDescent="0.25">
      <c r="A26" s="245" t="s">
        <v>55</v>
      </c>
      <c r="B26" s="60" t="s">
        <v>68</v>
      </c>
      <c r="C26" s="99" t="s">
        <v>68</v>
      </c>
      <c r="D26" s="100" t="s">
        <v>68</v>
      </c>
      <c r="E26" s="99" t="s">
        <v>68</v>
      </c>
      <c r="F26" s="223">
        <v>8</v>
      </c>
      <c r="G26" s="223">
        <v>12</v>
      </c>
      <c r="H26" s="223">
        <v>11</v>
      </c>
      <c r="I26" s="223">
        <v>11</v>
      </c>
      <c r="J26" s="223">
        <v>5</v>
      </c>
      <c r="K26" s="266">
        <v>0</v>
      </c>
      <c r="L26" s="241">
        <v>11</v>
      </c>
      <c r="M26" s="268">
        <f t="shared" si="4"/>
        <v>11</v>
      </c>
      <c r="N26" s="218" t="s">
        <v>30</v>
      </c>
      <c r="O26" s="212">
        <f>L26-G26</f>
        <v>-1</v>
      </c>
      <c r="P26" s="218">
        <f>L26/G26-1</f>
        <v>-8.333333333333337E-2</v>
      </c>
      <c r="Q26" s="219" t="s">
        <v>30</v>
      </c>
      <c r="R26" s="213" t="s">
        <v>30</v>
      </c>
      <c r="S26" s="260"/>
    </row>
    <row r="27" spans="1:19" ht="22.5" x14ac:dyDescent="0.25">
      <c r="A27" s="247" t="s">
        <v>45</v>
      </c>
      <c r="B27" s="58">
        <v>1268</v>
      </c>
      <c r="C27" s="58">
        <v>1299</v>
      </c>
      <c r="D27" s="59">
        <v>1230</v>
      </c>
      <c r="E27" s="58">
        <v>1172</v>
      </c>
      <c r="F27" s="223">
        <v>1039</v>
      </c>
      <c r="G27" s="223">
        <v>859</v>
      </c>
      <c r="H27" s="223">
        <v>867</v>
      </c>
      <c r="I27" s="223">
        <v>972</v>
      </c>
      <c r="J27" s="223">
        <v>1054</v>
      </c>
      <c r="K27" s="223">
        <v>1100</v>
      </c>
      <c r="L27" s="241">
        <v>1525</v>
      </c>
      <c r="M27" s="268">
        <f t="shared" si="4"/>
        <v>425</v>
      </c>
      <c r="N27" s="38">
        <f t="shared" si="5"/>
        <v>0.38636363636363646</v>
      </c>
      <c r="O27" s="212">
        <f t="shared" si="0"/>
        <v>666</v>
      </c>
      <c r="P27" s="38">
        <f t="shared" si="1"/>
        <v>0.77532013969732239</v>
      </c>
      <c r="Q27" s="39">
        <f t="shared" si="2"/>
        <v>257</v>
      </c>
      <c r="R27" s="186">
        <f t="shared" si="3"/>
        <v>0.20268138801261837</v>
      </c>
      <c r="S27" s="159"/>
    </row>
    <row r="28" spans="1:19" x14ac:dyDescent="0.25">
      <c r="A28" s="248" t="s">
        <v>46</v>
      </c>
      <c r="B28" s="58">
        <v>209</v>
      </c>
      <c r="C28" s="58">
        <v>219</v>
      </c>
      <c r="D28" s="59">
        <v>252</v>
      </c>
      <c r="E28" s="58">
        <v>192</v>
      </c>
      <c r="F28" s="223">
        <v>204</v>
      </c>
      <c r="G28" s="223">
        <v>234</v>
      </c>
      <c r="H28" s="223">
        <v>216</v>
      </c>
      <c r="I28" s="223">
        <v>221</v>
      </c>
      <c r="J28" s="223">
        <v>210</v>
      </c>
      <c r="K28" s="223">
        <v>300</v>
      </c>
      <c r="L28" s="241">
        <v>267</v>
      </c>
      <c r="M28" s="268">
        <f t="shared" si="4"/>
        <v>-33</v>
      </c>
      <c r="N28" s="38">
        <f t="shared" si="5"/>
        <v>-0.10999999999999999</v>
      </c>
      <c r="O28" s="212">
        <f t="shared" si="0"/>
        <v>33</v>
      </c>
      <c r="P28" s="38">
        <f t="shared" si="1"/>
        <v>0.14102564102564097</v>
      </c>
      <c r="Q28" s="39">
        <f t="shared" si="2"/>
        <v>58</v>
      </c>
      <c r="R28" s="186">
        <f t="shared" si="3"/>
        <v>0.27751196172248793</v>
      </c>
      <c r="S28" s="159"/>
    </row>
    <row r="29" spans="1:19" x14ac:dyDescent="0.25">
      <c r="A29" s="245" t="s">
        <v>56</v>
      </c>
      <c r="B29" s="58">
        <v>10</v>
      </c>
      <c r="C29" s="58">
        <v>8</v>
      </c>
      <c r="D29" s="59">
        <v>6</v>
      </c>
      <c r="E29" s="58">
        <v>3</v>
      </c>
      <c r="F29" s="223">
        <v>5</v>
      </c>
      <c r="G29" s="223">
        <v>4</v>
      </c>
      <c r="H29" s="242" t="s">
        <v>68</v>
      </c>
      <c r="I29" s="242" t="s">
        <v>68</v>
      </c>
      <c r="J29" s="223">
        <v>9</v>
      </c>
      <c r="K29" s="223">
        <v>8</v>
      </c>
      <c r="L29" s="241">
        <v>9</v>
      </c>
      <c r="M29" s="268">
        <f t="shared" si="4"/>
        <v>1</v>
      </c>
      <c r="N29" s="38">
        <f t="shared" si="5"/>
        <v>0.125</v>
      </c>
      <c r="O29" s="212">
        <f t="shared" si="0"/>
        <v>5</v>
      </c>
      <c r="P29" s="38">
        <f t="shared" si="1"/>
        <v>1.25</v>
      </c>
      <c r="Q29" s="39">
        <f t="shared" si="2"/>
        <v>-1</v>
      </c>
      <c r="R29" s="186">
        <f t="shared" si="3"/>
        <v>-9.9999999999999978E-2</v>
      </c>
      <c r="S29" s="159"/>
    </row>
    <row r="30" spans="1:19" s="86" customFormat="1" x14ac:dyDescent="0.25">
      <c r="A30" s="251"/>
      <c r="B30" s="263"/>
      <c r="C30" s="263"/>
      <c r="D30" s="263"/>
      <c r="E30" s="263"/>
      <c r="F30" s="262"/>
      <c r="G30" s="262"/>
      <c r="H30" s="225"/>
      <c r="I30" s="225"/>
      <c r="J30" s="262"/>
      <c r="K30" s="262"/>
      <c r="L30" s="262"/>
      <c r="M30" s="224"/>
      <c r="N30" s="159"/>
      <c r="O30" s="224"/>
      <c r="P30" s="159"/>
      <c r="Q30" s="224"/>
      <c r="R30" s="159"/>
      <c r="S30" s="159"/>
    </row>
    <row r="31" spans="1:19" s="86" customFormat="1" x14ac:dyDescent="0.25">
      <c r="A31" s="64" t="s">
        <v>154</v>
      </c>
      <c r="B31" s="263"/>
      <c r="C31" s="263"/>
      <c r="D31" s="263"/>
      <c r="E31" s="263"/>
      <c r="F31" s="262"/>
      <c r="G31" s="262"/>
      <c r="H31" s="225"/>
      <c r="I31" s="225"/>
      <c r="J31" s="262"/>
      <c r="K31" s="262"/>
      <c r="L31" s="262"/>
      <c r="M31" s="224"/>
      <c r="N31" s="159"/>
      <c r="O31" s="224"/>
      <c r="P31" s="159"/>
      <c r="Q31" s="224"/>
      <c r="R31" s="159"/>
      <c r="S31" s="159"/>
    </row>
    <row r="32" spans="1:19" x14ac:dyDescent="0.25">
      <c r="A32" s="16" t="s">
        <v>90</v>
      </c>
      <c r="K32" s="14"/>
      <c r="L32" s="14"/>
      <c r="M32" s="12"/>
      <c r="N32" s="243"/>
    </row>
  </sheetData>
  <mergeCells count="5">
    <mergeCell ref="A3:A4"/>
    <mergeCell ref="M3:N3"/>
    <mergeCell ref="O3:P3"/>
    <mergeCell ref="Q3:R3"/>
    <mergeCell ref="B3:L3"/>
  </mergeCells>
  <hyperlinks>
    <hyperlink ref="T2" location="OBSAH!A1" display="Zpět na obsah"/>
  </hyperlink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GridLines="0" workbookViewId="0"/>
  </sheetViews>
  <sheetFormatPr defaultRowHeight="15" x14ac:dyDescent="0.25"/>
  <cols>
    <col min="1" max="1" width="44.42578125" customWidth="1"/>
    <col min="2" max="8" width="11.7109375" customWidth="1"/>
  </cols>
  <sheetData>
    <row r="1" spans="1:12" x14ac:dyDescent="0.25">
      <c r="A1" s="22" t="s">
        <v>208</v>
      </c>
      <c r="B1" s="86"/>
      <c r="C1" s="86"/>
      <c r="D1" s="86"/>
      <c r="E1" s="86"/>
      <c r="F1" s="86"/>
      <c r="G1" s="86"/>
      <c r="H1" s="86"/>
    </row>
    <row r="2" spans="1:12" ht="15.75" customHeight="1" thickBot="1" x14ac:dyDescent="0.3">
      <c r="A2" s="259" t="s">
        <v>203</v>
      </c>
      <c r="B2" s="23"/>
      <c r="C2" s="23"/>
      <c r="D2" s="23"/>
      <c r="E2" s="86"/>
      <c r="F2" s="88"/>
      <c r="G2" s="23"/>
      <c r="H2" s="23"/>
      <c r="I2" s="23"/>
      <c r="J2" s="31" t="s">
        <v>153</v>
      </c>
      <c r="K2" s="23"/>
    </row>
    <row r="3" spans="1:12" ht="15.75" customHeight="1" x14ac:dyDescent="0.25">
      <c r="A3" s="383" t="s">
        <v>77</v>
      </c>
      <c r="B3" s="376" t="s">
        <v>33</v>
      </c>
      <c r="C3" s="378" t="s">
        <v>121</v>
      </c>
      <c r="D3" s="378"/>
      <c r="E3" s="378" t="s">
        <v>122</v>
      </c>
      <c r="F3" s="326"/>
      <c r="G3" s="378" t="s">
        <v>123</v>
      </c>
      <c r="H3" s="326"/>
    </row>
    <row r="4" spans="1:12" ht="15.75" thickBot="1" x14ac:dyDescent="0.3">
      <c r="A4" s="384"/>
      <c r="B4" s="377"/>
      <c r="C4" s="189" t="s">
        <v>4</v>
      </c>
      <c r="D4" s="189" t="s">
        <v>59</v>
      </c>
      <c r="E4" s="189" t="s">
        <v>67</v>
      </c>
      <c r="F4" s="208" t="s">
        <v>23</v>
      </c>
      <c r="G4" s="189" t="s">
        <v>67</v>
      </c>
      <c r="H4" s="208" t="s">
        <v>23</v>
      </c>
    </row>
    <row r="5" spans="1:12" x14ac:dyDescent="0.25">
      <c r="A5" s="250" t="s">
        <v>33</v>
      </c>
      <c r="B5" s="97">
        <v>4575</v>
      </c>
      <c r="C5" s="95">
        <v>3790</v>
      </c>
      <c r="D5" s="95">
        <v>785</v>
      </c>
      <c r="E5" s="102">
        <v>2824</v>
      </c>
      <c r="F5" s="102">
        <v>1751</v>
      </c>
      <c r="G5" s="102">
        <v>2290</v>
      </c>
      <c r="H5" s="102">
        <v>1500</v>
      </c>
      <c r="J5" s="20"/>
      <c r="K5" s="20"/>
      <c r="L5" s="20"/>
    </row>
    <row r="6" spans="1:12" x14ac:dyDescent="0.25">
      <c r="A6" s="251" t="s">
        <v>50</v>
      </c>
      <c r="B6" s="71">
        <v>9</v>
      </c>
      <c r="C6" s="52">
        <v>6</v>
      </c>
      <c r="D6" s="52">
        <v>3</v>
      </c>
      <c r="E6" s="81" t="s">
        <v>115</v>
      </c>
      <c r="F6" s="52">
        <v>9</v>
      </c>
      <c r="G6" s="81" t="s">
        <v>115</v>
      </c>
      <c r="H6" s="52">
        <v>6</v>
      </c>
      <c r="J6" s="20"/>
      <c r="K6" s="20"/>
      <c r="L6" s="20"/>
    </row>
    <row r="7" spans="1:12" x14ac:dyDescent="0.25">
      <c r="A7" s="251" t="s">
        <v>34</v>
      </c>
      <c r="B7" s="71">
        <v>72</v>
      </c>
      <c r="C7" s="52">
        <v>3</v>
      </c>
      <c r="D7" s="52">
        <v>69</v>
      </c>
      <c r="E7" s="108">
        <v>59</v>
      </c>
      <c r="F7" s="108">
        <v>13</v>
      </c>
      <c r="G7" s="81" t="s">
        <v>115</v>
      </c>
      <c r="H7" s="108">
        <v>3</v>
      </c>
      <c r="J7" s="20"/>
      <c r="K7" s="20"/>
      <c r="L7" s="20"/>
    </row>
    <row r="8" spans="1:12" x14ac:dyDescent="0.25">
      <c r="A8" s="251" t="s">
        <v>35</v>
      </c>
      <c r="B8" s="71">
        <v>98</v>
      </c>
      <c r="C8" s="52">
        <v>16</v>
      </c>
      <c r="D8" s="52">
        <v>82</v>
      </c>
      <c r="E8" s="108">
        <v>91</v>
      </c>
      <c r="F8" s="108">
        <v>7</v>
      </c>
      <c r="G8" s="108">
        <v>13</v>
      </c>
      <c r="H8" s="108">
        <v>3</v>
      </c>
      <c r="J8" s="20"/>
      <c r="K8" s="20"/>
      <c r="L8" s="20"/>
    </row>
    <row r="9" spans="1:12" x14ac:dyDescent="0.25">
      <c r="A9" s="251" t="s">
        <v>51</v>
      </c>
      <c r="B9" s="71">
        <v>3</v>
      </c>
      <c r="C9" s="52">
        <v>1</v>
      </c>
      <c r="D9" s="52">
        <v>2</v>
      </c>
      <c r="E9" s="108">
        <v>3</v>
      </c>
      <c r="F9" s="81"/>
      <c r="G9" s="108">
        <v>1</v>
      </c>
      <c r="H9" s="81"/>
      <c r="J9" s="20"/>
      <c r="K9" s="20"/>
      <c r="L9" s="20"/>
    </row>
    <row r="10" spans="1:12" x14ac:dyDescent="0.25">
      <c r="A10" s="252" t="s">
        <v>36</v>
      </c>
      <c r="B10" s="71">
        <v>11</v>
      </c>
      <c r="C10" s="52">
        <v>9</v>
      </c>
      <c r="D10" s="52">
        <v>2</v>
      </c>
      <c r="E10" s="52">
        <v>10</v>
      </c>
      <c r="F10" s="52">
        <v>1</v>
      </c>
      <c r="G10" s="52">
        <v>8</v>
      </c>
      <c r="H10" s="52">
        <v>1</v>
      </c>
      <c r="J10" s="20"/>
      <c r="K10" s="20"/>
      <c r="L10" s="20"/>
    </row>
    <row r="11" spans="1:12" x14ac:dyDescent="0.25">
      <c r="A11" s="251" t="s">
        <v>52</v>
      </c>
      <c r="B11" s="83" t="s">
        <v>115</v>
      </c>
      <c r="C11" s="81" t="s">
        <v>115</v>
      </c>
      <c r="D11" s="81" t="s">
        <v>115</v>
      </c>
      <c r="E11" s="81" t="s">
        <v>115</v>
      </c>
      <c r="F11" s="81" t="s">
        <v>115</v>
      </c>
      <c r="G11" s="81" t="s">
        <v>115</v>
      </c>
      <c r="H11" s="81" t="s">
        <v>115</v>
      </c>
      <c r="J11" s="20"/>
      <c r="K11" s="20"/>
      <c r="L11" s="20"/>
    </row>
    <row r="12" spans="1:12" x14ac:dyDescent="0.25">
      <c r="A12" s="252" t="s">
        <v>37</v>
      </c>
      <c r="B12" s="71">
        <v>11</v>
      </c>
      <c r="C12" s="52">
        <v>2</v>
      </c>
      <c r="D12" s="52">
        <v>9</v>
      </c>
      <c r="E12" s="108">
        <v>7</v>
      </c>
      <c r="F12" s="108">
        <v>4</v>
      </c>
      <c r="G12" s="108">
        <v>1</v>
      </c>
      <c r="H12" s="52">
        <v>1</v>
      </c>
      <c r="J12" s="20"/>
      <c r="K12" s="20"/>
      <c r="L12" s="20"/>
    </row>
    <row r="13" spans="1:12" x14ac:dyDescent="0.25">
      <c r="A13" s="252" t="s">
        <v>38</v>
      </c>
      <c r="B13" s="71">
        <v>6</v>
      </c>
      <c r="C13" s="81" t="s">
        <v>115</v>
      </c>
      <c r="D13" s="52">
        <v>6</v>
      </c>
      <c r="E13" s="108">
        <v>5</v>
      </c>
      <c r="F13" s="108">
        <v>1</v>
      </c>
      <c r="G13" s="81" t="s">
        <v>115</v>
      </c>
      <c r="H13" s="81" t="s">
        <v>115</v>
      </c>
      <c r="J13" s="20"/>
      <c r="K13" s="20"/>
      <c r="L13" s="20"/>
    </row>
    <row r="14" spans="1:12" x14ac:dyDescent="0.25">
      <c r="A14" s="252" t="s">
        <v>39</v>
      </c>
      <c r="B14" s="71">
        <v>25</v>
      </c>
      <c r="C14" s="52">
        <v>5</v>
      </c>
      <c r="D14" s="52">
        <v>20</v>
      </c>
      <c r="E14" s="108">
        <v>25</v>
      </c>
      <c r="F14" s="81" t="s">
        <v>115</v>
      </c>
      <c r="G14" s="108">
        <v>5</v>
      </c>
      <c r="H14" s="81" t="s">
        <v>115</v>
      </c>
      <c r="J14" s="20"/>
      <c r="K14" s="20"/>
      <c r="L14" s="20"/>
    </row>
    <row r="15" spans="1:12" x14ac:dyDescent="0.25">
      <c r="A15" s="252" t="s">
        <v>40</v>
      </c>
      <c r="B15" s="71">
        <v>88</v>
      </c>
      <c r="C15" s="52">
        <v>49</v>
      </c>
      <c r="D15" s="52">
        <v>39</v>
      </c>
      <c r="E15" s="108">
        <v>23</v>
      </c>
      <c r="F15" s="108">
        <v>65</v>
      </c>
      <c r="G15" s="108">
        <v>16</v>
      </c>
      <c r="H15" s="108">
        <v>33</v>
      </c>
      <c r="J15" s="20"/>
      <c r="K15" s="20"/>
      <c r="L15" s="20"/>
    </row>
    <row r="16" spans="1:12" x14ac:dyDescent="0.25">
      <c r="A16" s="252" t="s">
        <v>41</v>
      </c>
      <c r="B16" s="71">
        <v>48</v>
      </c>
      <c r="C16" s="52">
        <v>30</v>
      </c>
      <c r="D16" s="52">
        <v>18</v>
      </c>
      <c r="E16" s="108">
        <v>13</v>
      </c>
      <c r="F16" s="108">
        <v>35</v>
      </c>
      <c r="G16" s="108">
        <v>10</v>
      </c>
      <c r="H16" s="108">
        <v>20</v>
      </c>
      <c r="J16" s="20"/>
      <c r="K16" s="20"/>
      <c r="L16" s="20"/>
    </row>
    <row r="17" spans="1:12" x14ac:dyDescent="0.25">
      <c r="A17" s="252" t="s">
        <v>87</v>
      </c>
      <c r="B17" s="71">
        <v>117</v>
      </c>
      <c r="C17" s="52">
        <v>111</v>
      </c>
      <c r="D17" s="52">
        <v>6</v>
      </c>
      <c r="E17" s="108">
        <v>77</v>
      </c>
      <c r="F17" s="52">
        <v>40</v>
      </c>
      <c r="G17" s="52">
        <v>72</v>
      </c>
      <c r="H17" s="52">
        <v>39</v>
      </c>
      <c r="J17" s="20"/>
      <c r="K17" s="20"/>
      <c r="L17" s="20"/>
    </row>
    <row r="18" spans="1:12" x14ac:dyDescent="0.25">
      <c r="A18" s="252" t="s">
        <v>42</v>
      </c>
      <c r="B18" s="71">
        <v>1520</v>
      </c>
      <c r="C18" s="52">
        <v>1411</v>
      </c>
      <c r="D18" s="52">
        <v>109</v>
      </c>
      <c r="E18" s="108">
        <v>1007</v>
      </c>
      <c r="F18" s="108">
        <v>513</v>
      </c>
      <c r="G18" s="108">
        <v>936</v>
      </c>
      <c r="H18" s="108">
        <v>475</v>
      </c>
      <c r="J18" s="20"/>
      <c r="K18" s="20"/>
      <c r="L18" s="20"/>
    </row>
    <row r="19" spans="1:12" x14ac:dyDescent="0.25">
      <c r="A19" s="251" t="s">
        <v>53</v>
      </c>
      <c r="B19" s="71">
        <v>6</v>
      </c>
      <c r="C19" s="52">
        <v>3</v>
      </c>
      <c r="D19" s="52">
        <v>3</v>
      </c>
      <c r="E19" s="108">
        <v>4</v>
      </c>
      <c r="F19" s="108">
        <v>2</v>
      </c>
      <c r="G19" s="108">
        <v>2</v>
      </c>
      <c r="H19" s="108">
        <v>1</v>
      </c>
      <c r="J19" s="20"/>
      <c r="K19" s="20"/>
      <c r="L19" s="20"/>
    </row>
    <row r="20" spans="1:12" x14ac:dyDescent="0.25">
      <c r="A20" s="251" t="s">
        <v>54</v>
      </c>
      <c r="B20" s="71">
        <v>166</v>
      </c>
      <c r="C20" s="52">
        <v>130</v>
      </c>
      <c r="D20" s="52">
        <v>36</v>
      </c>
      <c r="E20" s="108">
        <v>146</v>
      </c>
      <c r="F20" s="108">
        <v>20</v>
      </c>
      <c r="G20" s="108">
        <v>110</v>
      </c>
      <c r="H20" s="108">
        <v>20</v>
      </c>
      <c r="J20" s="20"/>
      <c r="K20" s="20"/>
      <c r="L20" s="20"/>
    </row>
    <row r="21" spans="1:12" x14ac:dyDescent="0.25">
      <c r="A21" s="252" t="s">
        <v>47</v>
      </c>
      <c r="B21" s="71">
        <v>72</v>
      </c>
      <c r="C21" s="52">
        <v>37</v>
      </c>
      <c r="D21" s="52">
        <v>35</v>
      </c>
      <c r="E21" s="108">
        <v>62</v>
      </c>
      <c r="F21" s="108">
        <v>10</v>
      </c>
      <c r="G21" s="108">
        <v>34</v>
      </c>
      <c r="H21" s="108">
        <v>3</v>
      </c>
      <c r="J21" s="20"/>
      <c r="K21" s="20"/>
      <c r="L21" s="20"/>
    </row>
    <row r="22" spans="1:12" x14ac:dyDescent="0.25">
      <c r="A22" s="253" t="s">
        <v>43</v>
      </c>
      <c r="B22" s="71">
        <v>119</v>
      </c>
      <c r="C22" s="52">
        <v>86</v>
      </c>
      <c r="D22" s="52">
        <v>33</v>
      </c>
      <c r="E22" s="108">
        <v>117</v>
      </c>
      <c r="F22" s="108">
        <v>2</v>
      </c>
      <c r="G22" s="108">
        <v>84</v>
      </c>
      <c r="H22" s="108">
        <v>2</v>
      </c>
      <c r="J22" s="20"/>
      <c r="K22" s="20"/>
      <c r="L22" s="20"/>
    </row>
    <row r="23" spans="1:12" x14ac:dyDescent="0.25">
      <c r="A23" s="254" t="s">
        <v>44</v>
      </c>
      <c r="B23" s="83" t="s">
        <v>115</v>
      </c>
      <c r="C23" s="81" t="s">
        <v>115</v>
      </c>
      <c r="D23" s="81" t="s">
        <v>115</v>
      </c>
      <c r="E23" s="81" t="s">
        <v>115</v>
      </c>
      <c r="F23" s="81" t="s">
        <v>115</v>
      </c>
      <c r="G23" s="81" t="s">
        <v>115</v>
      </c>
      <c r="H23" s="81" t="s">
        <v>115</v>
      </c>
      <c r="J23" s="20"/>
      <c r="K23" s="20"/>
      <c r="L23" s="20"/>
    </row>
    <row r="24" spans="1:12" x14ac:dyDescent="0.25">
      <c r="A24" s="253" t="s">
        <v>48</v>
      </c>
      <c r="B24" s="71">
        <v>331</v>
      </c>
      <c r="C24" s="52">
        <v>187</v>
      </c>
      <c r="D24" s="52">
        <v>144</v>
      </c>
      <c r="E24" s="108">
        <v>168</v>
      </c>
      <c r="F24" s="108">
        <v>163</v>
      </c>
      <c r="G24" s="108">
        <v>112</v>
      </c>
      <c r="H24" s="108">
        <v>75</v>
      </c>
      <c r="J24" s="20"/>
      <c r="K24" s="20"/>
      <c r="L24" s="20"/>
    </row>
    <row r="25" spans="1:12" x14ac:dyDescent="0.25">
      <c r="A25" s="253" t="s">
        <v>49</v>
      </c>
      <c r="B25" s="71">
        <v>61</v>
      </c>
      <c r="C25" s="52">
        <v>40</v>
      </c>
      <c r="D25" s="52">
        <v>21</v>
      </c>
      <c r="E25" s="108">
        <v>46</v>
      </c>
      <c r="F25" s="108">
        <v>15</v>
      </c>
      <c r="G25" s="108">
        <v>30</v>
      </c>
      <c r="H25" s="108">
        <v>10</v>
      </c>
      <c r="J25" s="20"/>
      <c r="K25" s="20"/>
      <c r="L25" s="20"/>
    </row>
    <row r="26" spans="1:12" x14ac:dyDescent="0.25">
      <c r="A26" s="251" t="s">
        <v>55</v>
      </c>
      <c r="B26" s="71">
        <v>11</v>
      </c>
      <c r="C26" s="52">
        <v>8</v>
      </c>
      <c r="D26" s="52">
        <v>3</v>
      </c>
      <c r="E26" s="81" t="s">
        <v>115</v>
      </c>
      <c r="F26" s="52">
        <v>11</v>
      </c>
      <c r="G26" s="81" t="s">
        <v>115</v>
      </c>
      <c r="H26" s="52">
        <v>8</v>
      </c>
      <c r="J26" s="20"/>
      <c r="K26" s="20"/>
      <c r="L26" s="20"/>
    </row>
    <row r="27" spans="1:12" x14ac:dyDescent="0.25">
      <c r="A27" s="253" t="s">
        <v>45</v>
      </c>
      <c r="B27" s="71">
        <v>1525</v>
      </c>
      <c r="C27" s="52">
        <v>1466</v>
      </c>
      <c r="D27" s="52">
        <v>59</v>
      </c>
      <c r="E27" s="108">
        <v>704</v>
      </c>
      <c r="F27" s="108">
        <v>821</v>
      </c>
      <c r="G27" s="108">
        <v>671</v>
      </c>
      <c r="H27" s="108">
        <v>795</v>
      </c>
      <c r="J27" s="20"/>
      <c r="K27" s="20"/>
      <c r="L27" s="20"/>
    </row>
    <row r="28" spans="1:12" x14ac:dyDescent="0.25">
      <c r="A28" s="254" t="s">
        <v>46</v>
      </c>
      <c r="B28" s="71">
        <v>267</v>
      </c>
      <c r="C28" s="52">
        <v>189</v>
      </c>
      <c r="D28" s="52">
        <v>78</v>
      </c>
      <c r="E28" s="108">
        <v>257</v>
      </c>
      <c r="F28" s="108">
        <v>10</v>
      </c>
      <c r="G28" s="108">
        <v>185</v>
      </c>
      <c r="H28" s="108">
        <v>4</v>
      </c>
      <c r="J28" s="20"/>
      <c r="K28" s="20"/>
      <c r="L28" s="20"/>
    </row>
    <row r="29" spans="1:12" x14ac:dyDescent="0.25">
      <c r="A29" s="251" t="s">
        <v>56</v>
      </c>
      <c r="B29" s="71">
        <v>9</v>
      </c>
      <c r="C29" s="52">
        <v>1</v>
      </c>
      <c r="D29" s="52">
        <v>8</v>
      </c>
      <c r="E29" s="81" t="s">
        <v>115</v>
      </c>
      <c r="F29" s="108">
        <v>9</v>
      </c>
      <c r="G29" s="81" t="s">
        <v>115</v>
      </c>
      <c r="H29" s="108">
        <v>1</v>
      </c>
      <c r="J29" s="20"/>
      <c r="K29" s="20"/>
      <c r="L29" s="20"/>
    </row>
    <row r="30" spans="1:12" s="86" customFormat="1" x14ac:dyDescent="0.25">
      <c r="A30" s="251"/>
      <c r="B30" s="19"/>
      <c r="C30" s="19"/>
      <c r="D30" s="19"/>
      <c r="E30" s="65"/>
      <c r="F30" s="8"/>
      <c r="G30" s="65"/>
      <c r="H30" s="8"/>
      <c r="J30" s="20"/>
      <c r="K30" s="20"/>
      <c r="L30" s="20"/>
    </row>
    <row r="31" spans="1:12" x14ac:dyDescent="0.25">
      <c r="A31" s="16" t="s">
        <v>90</v>
      </c>
      <c r="B31" s="14"/>
      <c r="C31" s="14"/>
      <c r="D31" s="14"/>
      <c r="E31" s="14"/>
      <c r="F31" s="14"/>
      <c r="G31" s="14"/>
      <c r="H31" s="14"/>
    </row>
    <row r="32" spans="1:12" x14ac:dyDescent="0.25">
      <c r="A32" s="64" t="s">
        <v>154</v>
      </c>
    </row>
  </sheetData>
  <mergeCells count="5">
    <mergeCell ref="A3:A4"/>
    <mergeCell ref="B3:B4"/>
    <mergeCell ref="C3:D3"/>
    <mergeCell ref="E3:F3"/>
    <mergeCell ref="G3:H3"/>
  </mergeCells>
  <hyperlinks>
    <hyperlink ref="J2" location="OBSAH!A1" display="Zpět na obsah"/>
  </hyperlink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1</vt:i4>
      </vt:variant>
    </vt:vector>
  </HeadingPairs>
  <TitlesOfParts>
    <vt:vector size="13" baseType="lpstr">
      <vt:lpstr>OBSAH</vt:lpstr>
      <vt:lpstr>ZNAČKY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'5.3'!Oblast_tisku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pubalova6594</dc:creator>
  <cp:lastModifiedBy>Kašparová Vendula</cp:lastModifiedBy>
  <cp:lastPrinted>2025-01-03T08:58:29Z</cp:lastPrinted>
  <dcterms:created xsi:type="dcterms:W3CDTF">2017-08-18T09:41:49Z</dcterms:created>
  <dcterms:modified xsi:type="dcterms:W3CDTF">2025-08-20T11:12:33Z</dcterms:modified>
</cp:coreProperties>
</file>