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4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N23" i="1"/>
  <c r="K23" i="1"/>
  <c r="H23" i="1"/>
  <c r="E23" i="1"/>
  <c r="C23" i="1"/>
  <c r="Q22" i="1"/>
  <c r="N22" i="1"/>
  <c r="K22" i="1"/>
  <c r="H22" i="1"/>
  <c r="E22" i="1"/>
  <c r="C22" i="1"/>
  <c r="Q21" i="1"/>
  <c r="N21" i="1"/>
  <c r="K21" i="1"/>
  <c r="H21" i="1"/>
  <c r="E21" i="1"/>
  <c r="C21" i="1"/>
  <c r="Q20" i="1"/>
  <c r="N20" i="1"/>
  <c r="K20" i="1"/>
  <c r="H20" i="1"/>
  <c r="E20" i="1"/>
  <c r="C20" i="1"/>
  <c r="Q19" i="1"/>
  <c r="N19" i="1"/>
  <c r="K19" i="1"/>
  <c r="H19" i="1"/>
  <c r="E19" i="1"/>
  <c r="C19" i="1"/>
  <c r="Q18" i="1"/>
  <c r="N18" i="1"/>
  <c r="K18" i="1"/>
  <c r="H18" i="1"/>
  <c r="E18" i="1"/>
  <c r="C18" i="1"/>
</calcChain>
</file>

<file path=xl/sharedStrings.xml><?xml version="1.0" encoding="utf-8"?>
<sst xmlns="http://schemas.openxmlformats.org/spreadsheetml/2006/main" count="119" uniqueCount="39">
  <si>
    <r>
      <t xml:space="preserve">Tab. 43: Základní školy </t>
    </r>
    <r>
      <rPr>
        <sz val="10"/>
        <color theme="1"/>
        <rFont val="Arial"/>
        <family val="2"/>
        <charset val="238"/>
      </rPr>
      <t>celkem -</t>
    </r>
    <r>
      <rPr>
        <b/>
        <sz val="10"/>
        <color theme="1"/>
        <rFont val="Arial"/>
        <family val="2"/>
        <charset val="238"/>
      </rPr>
      <t xml:space="preserve"> žáci opakující ročník v časové řadě 2008/09 - 2018/19</t>
    </r>
  </si>
  <si>
    <t>Školní 
rok</t>
  </si>
  <si>
    <t>Celkem</t>
  </si>
  <si>
    <t>dívky</t>
  </si>
  <si>
    <t>chlapci</t>
  </si>
  <si>
    <t>na 1. stupni</t>
  </si>
  <si>
    <t xml:space="preserve">na 2. stupni </t>
  </si>
  <si>
    <t>celkem</t>
  </si>
  <si>
    <t>z toho v 1. ročníku</t>
  </si>
  <si>
    <t>počet</t>
  </si>
  <si>
    <r>
      <t>%</t>
    </r>
    <r>
      <rPr>
        <vertAlign val="superscript"/>
        <sz val="8"/>
        <rFont val="Arial"/>
        <family val="2"/>
        <charset val="238"/>
      </rPr>
      <t>1)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</si>
  <si>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</si>
  <si>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r>
      <t>%</t>
    </r>
    <r>
      <rPr>
        <vertAlign val="superscript"/>
        <sz val="8"/>
        <rFont val="Arial"/>
        <family val="2"/>
        <charset val="238"/>
      </rPr>
      <t>3)</t>
    </r>
  </si>
  <si>
    <r>
      <t>%</t>
    </r>
    <r>
      <rPr>
        <vertAlign val="superscript"/>
        <sz val="8"/>
        <rFont val="Arial"/>
        <family val="2"/>
        <charset val="238"/>
      </rPr>
      <t>4)</t>
    </r>
  </si>
  <si>
    <r>
      <t>%</t>
    </r>
    <r>
      <rPr>
        <i/>
        <vertAlign val="superscript"/>
        <sz val="8"/>
        <rFont val="Arial"/>
        <family val="2"/>
        <charset val="238"/>
      </rPr>
      <t>5)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</si>
  <si>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</si>
  <si>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</si>
  <si>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</si>
  <si>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</si>
  <si>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</si>
  <si>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</si>
  <si>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</si>
  <si>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</si>
  <si>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</si>
  <si>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</si>
  <si>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</si>
  <si>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</si>
  <si>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</si>
  <si>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</si>
  <si>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</si>
  <si>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</si>
  <si>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</si>
  <si>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podíl na celkovém počtu žáků resp. dívek či chlapců na základních školách v daném školním roce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</si>
  <si>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škol, kteří opakovali ročník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</si>
  <si>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 xml:space="preserve">3) </t>
    </r>
    <r>
      <rPr>
        <i/>
        <sz val="8"/>
        <color theme="1"/>
        <rFont val="Arial"/>
        <family val="2"/>
        <charset val="238"/>
      </rPr>
      <t>podíl na celkovém počtu žáků na 1. resp. 2. stupni základních škol v daném školním roce</t>
    </r>
  </si>
  <si>
    <r>
      <rPr>
        <i/>
        <vertAlign val="superscript"/>
        <sz val="8"/>
        <color theme="1"/>
        <rFont val="Arial"/>
        <family val="2"/>
        <charset val="238"/>
      </rPr>
      <t xml:space="preserve">4) </t>
    </r>
    <r>
      <rPr>
        <i/>
        <sz val="8"/>
        <color theme="1"/>
        <rFont val="Arial"/>
        <family val="2"/>
        <charset val="238"/>
      </rPr>
      <t>podíl na celkovém počtu žáků v 1. ročníku základních škol v daném školním roce</t>
    </r>
  </si>
  <si>
    <r>
      <rPr>
        <i/>
        <vertAlign val="superscript"/>
        <sz val="8"/>
        <rFont val="Arial"/>
        <family val="2"/>
        <charset val="238"/>
      </rPr>
      <t>5)</t>
    </r>
    <r>
      <rPr>
        <i/>
        <sz val="8"/>
        <rFont val="Arial"/>
        <family val="2"/>
        <charset val="238"/>
      </rPr>
      <t xml:space="preserve"> podíl na celkovém počtu žáků, kteří opakovali ročník na 1. stupni základních škol v daném školním roce</t>
    </r>
  </si>
  <si>
    <t>Podle pohlaví</t>
  </si>
  <si>
    <t>Podle stupně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</si>
</sst>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  <xf numFmtId="3" fontId="6" fillId="0" borderId="0" applyBorder="0" applyProtection="0">
      <alignment wrapText="1"/>
    </xf>
    <xf numFmtId="3" fontId="6" fillId="0" borderId="0" applyBorder="0" applyProtection="0">
      <alignment wrapText="1"/>
    </xf>
  </cellStyleXfs>
  <cellXfs count="8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3" fontId="7" fillId="2" borderId="28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9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0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30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29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31" xfId="3" applyNumberFormat="1" applyFont="1" applyFill="1" applyBorder="1" applyAlignment="1" applyProtection="1">
      <alignment horizontal="right" vertical="center"/>
      <protection locked="0"/>
    </xf>
    <xf numFmtId="10" fontId="9" fillId="0" borderId="32" xfId="1" applyNumberFormat="1" applyFont="1" applyFill="1" applyBorder="1" applyAlignment="1" applyProtection="1">
      <alignment horizontal="right" vertical="center"/>
      <protection locked="0"/>
    </xf>
    <xf numFmtId="10" fontId="9" fillId="0" borderId="33" xfId="1" applyNumberFormat="1" applyFont="1" applyFill="1" applyBorder="1" applyAlignment="1" applyProtection="1">
      <alignment horizontal="right" vertical="center"/>
      <protection locked="0"/>
    </xf>
    <xf numFmtId="9" fontId="9" fillId="0" borderId="33" xfId="1" applyNumberFormat="1" applyFont="1" applyFill="1" applyBorder="1" applyAlignment="1" applyProtection="1">
      <alignment horizontal="right" vertical="center"/>
      <protection locked="0"/>
    </xf>
    <xf numFmtId="164" fontId="7" fillId="0" borderId="33" xfId="3" applyNumberFormat="1" applyFont="1" applyFill="1" applyBorder="1" applyAlignment="1" applyProtection="1">
      <alignment horizontal="right" vertical="center"/>
      <protection locked="0"/>
    </xf>
    <xf numFmtId="9" fontId="9" fillId="0" borderId="32" xfId="1" applyNumberFormat="1" applyFont="1" applyFill="1" applyBorder="1" applyAlignment="1" applyProtection="1">
      <alignment horizontal="right" vertical="center"/>
      <protection locked="0"/>
    </xf>
    <xf numFmtId="164" fontId="7" fillId="0" borderId="31" xfId="3" applyNumberFormat="1" applyFont="1" applyFill="1" applyBorder="1" applyAlignment="1" applyProtection="1">
      <alignment vertical="center"/>
      <protection locked="0"/>
    </xf>
    <xf numFmtId="164" fontId="7" fillId="0" borderId="33" xfId="3" applyNumberFormat="1" applyFont="1" applyFill="1" applyBorder="1" applyAlignment="1" applyProtection="1">
      <alignment vertical="center"/>
      <protection locked="0"/>
    </xf>
    <xf numFmtId="164" fontId="7" fillId="0" borderId="34" xfId="3" applyNumberFormat="1" applyFont="1" applyFill="1" applyBorder="1" applyAlignment="1" applyProtection="1">
      <alignment vertical="center"/>
      <protection locked="0"/>
    </xf>
    <xf numFmtId="164" fontId="7" fillId="0" borderId="35" xfId="3" applyNumberFormat="1" applyFont="1" applyFill="1" applyBorder="1" applyAlignment="1" applyProtection="1">
      <alignment vertical="center"/>
      <protection locked="0"/>
    </xf>
    <xf numFmtId="0" fontId="7" fillId="2" borderId="37" xfId="4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164" fontId="7" fillId="2" borderId="37" xfId="3" applyNumberFormat="1" applyFont="1" applyFill="1" applyBorder="1" applyAlignment="1" applyProtection="1">
      <alignment horizontal="center" vertical="center"/>
      <protection locked="0"/>
    </xf>
    <xf numFmtId="164" fontId="7" fillId="2" borderId="39" xfId="3" applyNumberFormat="1" applyFont="1" applyFill="1" applyBorder="1" applyAlignment="1" applyProtection="1">
      <alignment horizontal="center" vertical="center"/>
      <protection locked="0"/>
    </xf>
    <xf numFmtId="164" fontId="7" fillId="2" borderId="39" xfId="3" applyNumberFormat="1" applyFont="1" applyFill="1" applyBorder="1" applyAlignment="1" applyProtection="1">
      <alignment vertical="center"/>
      <protection locked="0"/>
    </xf>
    <xf numFmtId="0" fontId="9" fillId="2" borderId="40" xfId="4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40" xfId="1" applyNumberFormat="1" applyFont="1" applyFill="1" applyBorder="1" applyAlignment="1" applyProtection="1">
      <alignment horizontal="center" vertical="center"/>
      <protection locked="0"/>
    </xf>
    <xf numFmtId="165" fontId="7" fillId="2" borderId="42" xfId="1" applyNumberFormat="1" applyFont="1" applyFill="1" applyBorder="1" applyAlignment="1" applyProtection="1">
      <alignment horizontal="center" vertical="center"/>
      <protection locked="0"/>
    </xf>
    <xf numFmtId="165" fontId="7" fillId="2" borderId="42" xfId="1" applyNumberFormat="1" applyFont="1" applyFill="1" applyBorder="1" applyAlignment="1" applyProtection="1">
      <alignment vertical="center"/>
      <protection locked="0"/>
    </xf>
    <xf numFmtId="0" fontId="7" fillId="2" borderId="43" xfId="4" applyFont="1" applyFill="1" applyBorder="1" applyAlignment="1" applyProtection="1">
      <alignment horizontal="center" vertical="center"/>
      <protection locked="0"/>
    </xf>
    <xf numFmtId="164" fontId="7" fillId="2" borderId="44" xfId="3" applyNumberFormat="1" applyFont="1" applyFill="1" applyBorder="1" applyAlignment="1" applyProtection="1">
      <alignment vertical="center"/>
      <protection locked="0"/>
    </xf>
    <xf numFmtId="164" fontId="7" fillId="2" borderId="43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0" fontId="9" fillId="2" borderId="46" xfId="4" applyFont="1" applyFill="1" applyBorder="1" applyAlignment="1" applyProtection="1">
      <alignment horizontal="center" vertical="center"/>
      <protection locked="0"/>
    </xf>
    <xf numFmtId="165" fontId="7" fillId="2" borderId="47" xfId="1" applyNumberFormat="1" applyFont="1" applyFill="1" applyBorder="1" applyAlignment="1" applyProtection="1">
      <alignment vertical="center"/>
      <protection locked="0"/>
    </xf>
    <xf numFmtId="165" fontId="7" fillId="2" borderId="46" xfId="1" applyNumberFormat="1" applyFont="1" applyFill="1" applyBorder="1" applyAlignment="1" applyProtection="1">
      <alignment horizontal="center" vertical="center"/>
      <protection locked="0"/>
    </xf>
    <xf numFmtId="165" fontId="7" fillId="2" borderId="48" xfId="1" applyNumberFormat="1" applyFont="1" applyFill="1" applyBorder="1" applyAlignment="1" applyProtection="1">
      <alignment horizontal="center" vertical="center"/>
      <protection locked="0"/>
    </xf>
    <xf numFmtId="165" fontId="7" fillId="2" borderId="48" xfId="1" applyNumberFormat="1" applyFont="1" applyFill="1" applyBorder="1" applyAlignment="1" applyProtection="1">
      <alignment vertical="center"/>
      <protection locked="0"/>
    </xf>
    <xf numFmtId="0" fontId="5" fillId="0" borderId="0" xfId="4" applyFont="1"/>
    <xf numFmtId="0" fontId="0" fillId="0" borderId="0" xfId="0" applyBorder="1"/>
    <xf numFmtId="0" fontId="9" fillId="0" borderId="0" xfId="4" applyFont="1" applyBorder="1" applyProtection="1">
      <protection locked="0"/>
    </xf>
    <xf numFmtId="0" fontId="9" fillId="0" borderId="0" xfId="4" applyFont="1"/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164" fontId="7" fillId="0" borderId="0" xfId="5" applyNumberFormat="1" applyFont="1" applyFill="1" applyBorder="1" applyAlignment="1" applyProtection="1">
      <alignment horizontal="right" vertical="center"/>
    </xf>
    <xf numFmtId="164" fontId="7" fillId="0" borderId="0" xfId="6" applyNumberFormat="1" applyFont="1" applyFill="1" applyBorder="1" applyAlignment="1" applyProtection="1">
      <alignment horizontal="right" vertical="center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7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5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7" fillId="2" borderId="23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4" applyFont="1" applyFill="1" applyBorder="1" applyAlignment="1" applyProtection="1">
      <alignment horizontal="center" vertical="center" wrapText="1"/>
      <protection locked="0"/>
    </xf>
    <xf numFmtId="0" fontId="7" fillId="3" borderId="18" xfId="4" applyFont="1" applyFill="1" applyBorder="1" applyAlignment="1" applyProtection="1">
      <alignment horizontal="center" vertical="center" wrapText="1"/>
      <protection locked="0"/>
    </xf>
    <xf numFmtId="0" fontId="7" fillId="3" borderId="34" xfId="4" applyFont="1" applyFill="1" applyBorder="1" applyAlignment="1" applyProtection="1">
      <alignment horizontal="center" vertical="center" wrapText="1"/>
      <protection locked="0"/>
    </xf>
    <xf numFmtId="0" fontId="7" fillId="0" borderId="26" xfId="4" applyFont="1" applyFill="1" applyBorder="1" applyAlignment="1" applyProtection="1">
      <alignment horizontal="center" vertical="center"/>
      <protection locked="0"/>
    </xf>
    <xf numFmtId="0" fontId="7" fillId="0" borderId="27" xfId="4" applyFont="1" applyFill="1" applyBorder="1" applyAlignment="1" applyProtection="1">
      <alignment horizontal="center" vertical="center"/>
      <protection locked="0"/>
    </xf>
    <xf numFmtId="0" fontId="7" fillId="2" borderId="36" xfId="4" applyFont="1" applyFill="1" applyBorder="1" applyAlignment="1" applyProtection="1">
      <alignment horizontal="center" vertical="center" wrapText="1"/>
      <protection locked="0"/>
    </xf>
  </cellXfs>
  <cellStyles count="7">
    <cellStyle name="Hypertextový odkaz" xfId="2" builtinId="8"/>
    <cellStyle name="Normální" xfId="0" builtinId="0"/>
    <cellStyle name="normální 2" xfId="3"/>
    <cellStyle name="Normální 2 2" xfId="6"/>
    <cellStyle name="normální 4" xfId="5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3" width="7.140625" customWidth="1"/>
    <col min="4" max="4" width="6.42578125" customWidth="1"/>
    <col min="5" max="5" width="7.140625" customWidth="1"/>
    <col min="6" max="6" width="6.42578125" customWidth="1"/>
    <col min="7" max="7" width="6" customWidth="1"/>
    <col min="8" max="8" width="7.140625" customWidth="1"/>
    <col min="9" max="9" width="6.42578125" customWidth="1"/>
    <col min="10" max="10" width="6" customWidth="1"/>
    <col min="11" max="11" width="7.140625" customWidth="1"/>
    <col min="12" max="12" width="6.42578125" customWidth="1"/>
    <col min="13" max="13" width="6" customWidth="1"/>
    <col min="14" max="14" width="7.140625" customWidth="1"/>
    <col min="15" max="15" width="6.42578125" customWidth="1"/>
    <col min="16" max="16" width="6" customWidth="1"/>
    <col min="17" max="17" width="7.140625" customWidth="1"/>
    <col min="18" max="18" width="6.42578125" customWidth="1"/>
    <col min="19" max="19" width="6" customWidth="1"/>
  </cols>
  <sheetData>
    <row r="1" spans="1:19" ht="17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2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7.25" customHeight="1" x14ac:dyDescent="0.25">
      <c r="A3" s="50" t="s">
        <v>1</v>
      </c>
      <c r="B3" s="51"/>
      <c r="C3" s="50" t="s">
        <v>2</v>
      </c>
      <c r="D3" s="51"/>
      <c r="E3" s="58" t="s">
        <v>37</v>
      </c>
      <c r="F3" s="59"/>
      <c r="G3" s="59"/>
      <c r="H3" s="59"/>
      <c r="I3" s="59"/>
      <c r="J3" s="60"/>
      <c r="K3" s="50" t="s">
        <v>38</v>
      </c>
      <c r="L3" s="61"/>
      <c r="M3" s="61"/>
      <c r="N3" s="61"/>
      <c r="O3" s="61"/>
      <c r="P3" s="61"/>
      <c r="Q3" s="61"/>
      <c r="R3" s="61"/>
      <c r="S3" s="51"/>
    </row>
    <row r="4" spans="1:19" ht="17.25" customHeight="1" x14ac:dyDescent="0.25">
      <c r="A4" s="52"/>
      <c r="B4" s="53"/>
      <c r="C4" s="52"/>
      <c r="D4" s="53"/>
      <c r="E4" s="62" t="s">
        <v>3</v>
      </c>
      <c r="F4" s="63"/>
      <c r="G4" s="63"/>
      <c r="H4" s="66" t="s">
        <v>4</v>
      </c>
      <c r="I4" s="63"/>
      <c r="J4" s="67"/>
      <c r="K4" s="69" t="s">
        <v>5</v>
      </c>
      <c r="L4" s="70"/>
      <c r="M4" s="70"/>
      <c r="N4" s="70"/>
      <c r="O4" s="70"/>
      <c r="P4" s="71"/>
      <c r="Q4" s="66" t="s">
        <v>6</v>
      </c>
      <c r="R4" s="72"/>
      <c r="S4" s="67"/>
    </row>
    <row r="5" spans="1:19" ht="17.25" customHeight="1" x14ac:dyDescent="0.25">
      <c r="A5" s="52"/>
      <c r="B5" s="53"/>
      <c r="C5" s="56"/>
      <c r="D5" s="57"/>
      <c r="E5" s="64"/>
      <c r="F5" s="65"/>
      <c r="G5" s="65"/>
      <c r="H5" s="65"/>
      <c r="I5" s="65"/>
      <c r="J5" s="68"/>
      <c r="K5" s="74" t="s">
        <v>7</v>
      </c>
      <c r="L5" s="75"/>
      <c r="M5" s="76"/>
      <c r="N5" s="77" t="s">
        <v>8</v>
      </c>
      <c r="O5" s="78"/>
      <c r="P5" s="79"/>
      <c r="Q5" s="65"/>
      <c r="R5" s="73"/>
      <c r="S5" s="68"/>
    </row>
    <row r="6" spans="1:19" ht="17.25" customHeight="1" thickBot="1" x14ac:dyDescent="0.3">
      <c r="A6" s="54"/>
      <c r="B6" s="55"/>
      <c r="C6" s="6" t="s">
        <v>9</v>
      </c>
      <c r="D6" s="7" t="s">
        <v>10</v>
      </c>
      <c r="E6" s="6" t="s">
        <v>9</v>
      </c>
      <c r="F6" s="8" t="s">
        <v>10</v>
      </c>
      <c r="G6" s="9" t="s">
        <v>11</v>
      </c>
      <c r="H6" s="8" t="s">
        <v>9</v>
      </c>
      <c r="I6" s="8" t="s">
        <v>10</v>
      </c>
      <c r="J6" s="10" t="s">
        <v>11</v>
      </c>
      <c r="K6" s="6" t="s">
        <v>9</v>
      </c>
      <c r="L6" s="8" t="s">
        <v>12</v>
      </c>
      <c r="M6" s="9" t="s">
        <v>11</v>
      </c>
      <c r="N6" s="8" t="s">
        <v>9</v>
      </c>
      <c r="O6" s="8" t="s">
        <v>13</v>
      </c>
      <c r="P6" s="9" t="s">
        <v>14</v>
      </c>
      <c r="Q6" s="8" t="s">
        <v>9</v>
      </c>
      <c r="R6" s="8" t="s">
        <v>12</v>
      </c>
      <c r="S6" s="10" t="s">
        <v>11</v>
      </c>
    </row>
    <row r="7" spans="1:19" ht="17.25" customHeight="1" x14ac:dyDescent="0.25">
      <c r="A7" s="48" t="s">
        <v>15</v>
      </c>
      <c r="B7" s="49"/>
      <c r="C7" s="11">
        <v>7251</v>
      </c>
      <c r="D7" s="12">
        <v>8.8858660686384448E-3</v>
      </c>
      <c r="E7" s="11">
        <v>2686</v>
      </c>
      <c r="F7" s="13">
        <v>6.8390431450432217E-3</v>
      </c>
      <c r="G7" s="14">
        <v>0.37043166459798649</v>
      </c>
      <c r="H7" s="15">
        <v>4565</v>
      </c>
      <c r="I7" s="13">
        <v>1.0785078082547783E-2</v>
      </c>
      <c r="J7" s="16">
        <v>0.62956833540201351</v>
      </c>
      <c r="K7" s="11">
        <v>2903</v>
      </c>
      <c r="L7" s="13">
        <v>6.3356889379700479E-3</v>
      </c>
      <c r="M7" s="14">
        <v>0.40035857123155427</v>
      </c>
      <c r="N7" s="15">
        <v>1038</v>
      </c>
      <c r="O7" s="13">
        <v>1.1085835122232546E-2</v>
      </c>
      <c r="P7" s="14">
        <v>0.3575611436445057</v>
      </c>
      <c r="Q7" s="15">
        <v>4348</v>
      </c>
      <c r="R7" s="13">
        <v>1.2151462898632542E-2</v>
      </c>
      <c r="S7" s="16">
        <v>0.59964142876844573</v>
      </c>
    </row>
    <row r="8" spans="1:19" ht="17.25" customHeight="1" x14ac:dyDescent="0.25">
      <c r="A8" s="48" t="s">
        <v>16</v>
      </c>
      <c r="B8" s="49"/>
      <c r="C8" s="11">
        <v>7030</v>
      </c>
      <c r="D8" s="12">
        <v>8.8487889242868413E-3</v>
      </c>
      <c r="E8" s="11">
        <v>2761</v>
      </c>
      <c r="F8" s="13">
        <v>7.2136235852310136E-3</v>
      </c>
      <c r="G8" s="14">
        <v>0.39274537695590328</v>
      </c>
      <c r="H8" s="15">
        <v>4269</v>
      </c>
      <c r="I8" s="13">
        <v>1.0368923832494152E-2</v>
      </c>
      <c r="J8" s="16">
        <v>0.60725462304409672</v>
      </c>
      <c r="K8" s="11">
        <v>2966</v>
      </c>
      <c r="L8" s="13">
        <v>6.4372745543174884E-3</v>
      </c>
      <c r="M8" s="14">
        <v>0.42190611664295874</v>
      </c>
      <c r="N8" s="15">
        <v>1015</v>
      </c>
      <c r="O8" s="13">
        <v>1.0706299312265305E-2</v>
      </c>
      <c r="P8" s="14">
        <v>0.34221173297370194</v>
      </c>
      <c r="Q8" s="15">
        <v>4064</v>
      </c>
      <c r="R8" s="13">
        <v>1.2178421060517523E-2</v>
      </c>
      <c r="S8" s="16">
        <v>0.57809388335704126</v>
      </c>
    </row>
    <row r="9" spans="1:19" ht="17.25" customHeight="1" x14ac:dyDescent="0.25">
      <c r="A9" s="48" t="s">
        <v>17</v>
      </c>
      <c r="B9" s="49"/>
      <c r="C9" s="17">
        <v>6541</v>
      </c>
      <c r="D9" s="12">
        <v>8.2851374185229382E-3</v>
      </c>
      <c r="E9" s="17">
        <v>2518</v>
      </c>
      <c r="F9" s="13">
        <v>6.6084382250123346E-3</v>
      </c>
      <c r="G9" s="14">
        <v>0.38495642868062985</v>
      </c>
      <c r="H9" s="15">
        <v>4023</v>
      </c>
      <c r="I9" s="13">
        <v>9.8492378653374391E-3</v>
      </c>
      <c r="J9" s="16">
        <v>0.61504357131937015</v>
      </c>
      <c r="K9" s="17">
        <v>2852</v>
      </c>
      <c r="L9" s="13">
        <v>6.1283252395891528E-3</v>
      </c>
      <c r="M9" s="14">
        <v>0.43601895734597157</v>
      </c>
      <c r="N9" s="18">
        <v>1010</v>
      </c>
      <c r="O9" s="13">
        <v>1.0464477760394542E-2</v>
      </c>
      <c r="P9" s="14">
        <v>0.3541374474053296</v>
      </c>
      <c r="Q9" s="18">
        <v>3689</v>
      </c>
      <c r="R9" s="13">
        <v>1.1382078702646665E-2</v>
      </c>
      <c r="S9" s="16">
        <v>0.56398104265402849</v>
      </c>
    </row>
    <row r="10" spans="1:19" ht="17.25" customHeight="1" x14ac:dyDescent="0.25">
      <c r="A10" s="48" t="s">
        <v>18</v>
      </c>
      <c r="B10" s="49"/>
      <c r="C10" s="17">
        <v>5997</v>
      </c>
      <c r="D10" s="12">
        <v>7.5467946572167089E-3</v>
      </c>
      <c r="E10" s="17">
        <v>2293</v>
      </c>
      <c r="F10" s="13">
        <v>5.9680593005944638E-3</v>
      </c>
      <c r="G10" s="14">
        <v>0.3823578455894614</v>
      </c>
      <c r="H10" s="15">
        <v>3704</v>
      </c>
      <c r="I10" s="13">
        <v>9.0246814316692243E-3</v>
      </c>
      <c r="J10" s="16">
        <v>0.6176421544105386</v>
      </c>
      <c r="K10" s="17">
        <v>2577</v>
      </c>
      <c r="L10" s="13">
        <v>5.4329608055202422E-3</v>
      </c>
      <c r="M10" s="14">
        <v>0.42971485742871435</v>
      </c>
      <c r="N10" s="18">
        <v>886</v>
      </c>
      <c r="O10" s="13">
        <v>8.7219318193004734E-3</v>
      </c>
      <c r="P10" s="14">
        <v>0.3438106325184323</v>
      </c>
      <c r="Q10" s="18">
        <v>3420</v>
      </c>
      <c r="R10" s="13">
        <v>1.0676989838128093E-2</v>
      </c>
      <c r="S10" s="16">
        <v>0.5702851425712856</v>
      </c>
    </row>
    <row r="11" spans="1:19" ht="17.25" customHeight="1" x14ac:dyDescent="0.25">
      <c r="A11" s="48" t="s">
        <v>19</v>
      </c>
      <c r="B11" s="49"/>
      <c r="C11" s="17">
        <v>6056</v>
      </c>
      <c r="D11" s="12">
        <v>7.4955133362213005E-3</v>
      </c>
      <c r="E11" s="17">
        <v>2390</v>
      </c>
      <c r="F11" s="13">
        <v>6.1107346943993458E-3</v>
      </c>
      <c r="G11" s="14">
        <v>0.39464993394980186</v>
      </c>
      <c r="H11" s="15">
        <v>3666</v>
      </c>
      <c r="I11" s="13">
        <v>8.7948468818597279E-3</v>
      </c>
      <c r="J11" s="16">
        <v>0.60535006605019814</v>
      </c>
      <c r="K11" s="17">
        <v>2810</v>
      </c>
      <c r="L11" s="13">
        <v>5.7569462370878456E-3</v>
      </c>
      <c r="M11" s="14">
        <v>0.46400264200792601</v>
      </c>
      <c r="N11" s="18">
        <v>1106</v>
      </c>
      <c r="O11" s="13">
        <v>1.0365705074134472E-2</v>
      </c>
      <c r="P11" s="14">
        <v>0.39359430604982204</v>
      </c>
      <c r="Q11" s="18">
        <v>3246</v>
      </c>
      <c r="R11" s="13">
        <v>1.0148697490026387E-2</v>
      </c>
      <c r="S11" s="16">
        <v>0.53599735799207393</v>
      </c>
    </row>
    <row r="12" spans="1:19" ht="17.25" customHeight="1" x14ac:dyDescent="0.25">
      <c r="A12" s="48" t="s">
        <v>20</v>
      </c>
      <c r="B12" s="49"/>
      <c r="C12" s="17">
        <v>6191</v>
      </c>
      <c r="D12" s="12">
        <v>7.4801789153438516E-3</v>
      </c>
      <c r="E12" s="17">
        <v>2493</v>
      </c>
      <c r="F12" s="13">
        <v>6.2186014258133072E-3</v>
      </c>
      <c r="G12" s="14">
        <v>0.40268131158132775</v>
      </c>
      <c r="H12" s="15">
        <v>3698</v>
      </c>
      <c r="I12" s="13">
        <v>8.6652919673821348E-3</v>
      </c>
      <c r="J12" s="16">
        <v>0.59731868841867231</v>
      </c>
      <c r="K12" s="17">
        <v>2912</v>
      </c>
      <c r="L12" s="13">
        <v>5.7551340657690077E-3</v>
      </c>
      <c r="M12" s="14">
        <v>0.47036020029074466</v>
      </c>
      <c r="N12" s="18">
        <v>1107</v>
      </c>
      <c r="O12" s="13">
        <v>9.894529853414373E-3</v>
      </c>
      <c r="P12" s="14">
        <v>0.38015109890109888</v>
      </c>
      <c r="Q12" s="18">
        <v>3279</v>
      </c>
      <c r="R12" s="13">
        <v>1.0193645059703859E-2</v>
      </c>
      <c r="S12" s="16">
        <v>0.52963979970925534</v>
      </c>
    </row>
    <row r="13" spans="1:19" ht="17.25" customHeight="1" x14ac:dyDescent="0.25">
      <c r="A13" s="48" t="s">
        <v>21</v>
      </c>
      <c r="B13" s="49"/>
      <c r="C13" s="17">
        <v>6238</v>
      </c>
      <c r="D13" s="12">
        <v>7.3032780455594363E-3</v>
      </c>
      <c r="E13" s="17">
        <v>2486</v>
      </c>
      <c r="F13" s="13">
        <v>6.000033789409916E-3</v>
      </c>
      <c r="G13" s="14">
        <v>0.39852516832318052</v>
      </c>
      <c r="H13" s="15">
        <v>3752</v>
      </c>
      <c r="I13" s="13">
        <v>8.5310341377789305E-3</v>
      </c>
      <c r="J13" s="16">
        <v>0.60147483167681948</v>
      </c>
      <c r="K13" s="17">
        <v>2952</v>
      </c>
      <c r="L13" s="13">
        <v>5.5739760273713947E-3</v>
      </c>
      <c r="M13" s="14">
        <v>0.47322859890990704</v>
      </c>
      <c r="N13" s="18">
        <v>1175</v>
      </c>
      <c r="O13" s="13">
        <v>9.9115133826519E-3</v>
      </c>
      <c r="P13" s="14">
        <v>0.39803523035230354</v>
      </c>
      <c r="Q13" s="18">
        <v>3286</v>
      </c>
      <c r="R13" s="13">
        <v>1.0125318534632841E-2</v>
      </c>
      <c r="S13" s="16">
        <v>0.52677140109009302</v>
      </c>
    </row>
    <row r="14" spans="1:19" ht="17.25" customHeight="1" x14ac:dyDescent="0.25">
      <c r="A14" s="48" t="s">
        <v>22</v>
      </c>
      <c r="B14" s="49"/>
      <c r="C14" s="17">
        <v>6459</v>
      </c>
      <c r="D14" s="12">
        <v>7.3376798208692751E-3</v>
      </c>
      <c r="E14" s="17">
        <v>2653</v>
      </c>
      <c r="F14" s="13">
        <v>6.2067916759273338E-3</v>
      </c>
      <c r="G14" s="14">
        <v>0.41074469732156682</v>
      </c>
      <c r="H14" s="15">
        <v>3806</v>
      </c>
      <c r="I14" s="13">
        <v>8.4051800289742414E-3</v>
      </c>
      <c r="J14" s="16">
        <v>0.58925530267843318</v>
      </c>
      <c r="K14" s="17">
        <v>3129</v>
      </c>
      <c r="L14" s="13">
        <v>5.6743582117701674E-3</v>
      </c>
      <c r="M14" s="14">
        <v>0.48444031583836505</v>
      </c>
      <c r="N14" s="18">
        <v>1284</v>
      </c>
      <c r="O14" s="13">
        <v>1.0880341663065307E-2</v>
      </c>
      <c r="P14" s="14">
        <v>0.4103547459252157</v>
      </c>
      <c r="Q14" s="18">
        <v>3330</v>
      </c>
      <c r="R14" s="13">
        <v>1.0127028827058935E-2</v>
      </c>
      <c r="S14" s="16">
        <v>0.51555968416163489</v>
      </c>
    </row>
    <row r="15" spans="1:19" ht="17.25" customHeight="1" x14ac:dyDescent="0.25">
      <c r="A15" s="48" t="s">
        <v>23</v>
      </c>
      <c r="B15" s="49"/>
      <c r="C15" s="17">
        <v>6059</v>
      </c>
      <c r="D15" s="12">
        <v>6.6862505352090294E-3</v>
      </c>
      <c r="E15" s="17">
        <v>2467</v>
      </c>
      <c r="F15" s="13">
        <v>5.6037615845902231E-3</v>
      </c>
      <c r="G15" s="14">
        <v>0.40716289816801454</v>
      </c>
      <c r="H15" s="15">
        <v>3592</v>
      </c>
      <c r="I15" s="13">
        <v>7.7090147398422145E-3</v>
      </c>
      <c r="J15" s="16">
        <v>0.59283710183198546</v>
      </c>
      <c r="K15" s="17">
        <v>2885</v>
      </c>
      <c r="L15" s="13">
        <v>5.0706017582772961E-3</v>
      </c>
      <c r="M15" s="14">
        <v>0.47615118006271662</v>
      </c>
      <c r="N15" s="18">
        <v>1137</v>
      </c>
      <c r="O15" s="13">
        <v>9.6083153758397769E-3</v>
      </c>
      <c r="P15" s="14">
        <v>0.39410745233968802</v>
      </c>
      <c r="Q15" s="18">
        <v>3175</v>
      </c>
      <c r="R15" s="13">
        <v>9.4151627118040926E-3</v>
      </c>
      <c r="S15" s="16">
        <v>0.52401386367387359</v>
      </c>
    </row>
    <row r="16" spans="1:19" ht="17.25" customHeight="1" x14ac:dyDescent="0.25">
      <c r="A16" s="48" t="s">
        <v>24</v>
      </c>
      <c r="B16" s="49"/>
      <c r="C16" s="17">
        <v>6352</v>
      </c>
      <c r="D16" s="12">
        <v>6.8588112833492419E-3</v>
      </c>
      <c r="E16" s="17">
        <v>2576</v>
      </c>
      <c r="F16" s="13">
        <v>5.7288492930119604E-3</v>
      </c>
      <c r="G16" s="14">
        <v>0.40554156171284633</v>
      </c>
      <c r="H16" s="15">
        <v>3776</v>
      </c>
      <c r="I16" s="13">
        <v>7.925214186469208E-3</v>
      </c>
      <c r="J16" s="16">
        <v>0.59445843828715361</v>
      </c>
      <c r="K16" s="17">
        <v>3080</v>
      </c>
      <c r="L16" s="13">
        <v>5.3500179781448293E-3</v>
      </c>
      <c r="M16" s="14">
        <v>0.48488664987405544</v>
      </c>
      <c r="N16" s="18">
        <v>1201</v>
      </c>
      <c r="O16" s="13">
        <v>1.0624369703296121E-2</v>
      </c>
      <c r="P16" s="14">
        <v>0.38993506493506491</v>
      </c>
      <c r="Q16" s="18">
        <v>3272</v>
      </c>
      <c r="R16" s="13">
        <v>9.3376597062290075E-3</v>
      </c>
      <c r="S16" s="16">
        <v>0.51511335012594461</v>
      </c>
    </row>
    <row r="17" spans="1:19" ht="17.25" customHeight="1" thickBot="1" x14ac:dyDescent="0.3">
      <c r="A17" s="83" t="s">
        <v>25</v>
      </c>
      <c r="B17" s="84"/>
      <c r="C17" s="19">
        <v>6624</v>
      </c>
      <c r="D17" s="12">
        <v>7.0398585226499793E-3</v>
      </c>
      <c r="E17" s="19">
        <v>2705</v>
      </c>
      <c r="F17" s="13">
        <v>5.9221861952854582E-3</v>
      </c>
      <c r="G17" s="14">
        <v>0.40836352657004832</v>
      </c>
      <c r="H17" s="15">
        <v>3919</v>
      </c>
      <c r="I17" s="13">
        <v>8.0942476934801957E-3</v>
      </c>
      <c r="J17" s="16">
        <v>0.59163647342995174</v>
      </c>
      <c r="K17" s="19">
        <v>3118</v>
      </c>
      <c r="L17" s="13">
        <v>5.4373415271291607E-3</v>
      </c>
      <c r="M17" s="14">
        <v>0.47071256038647341</v>
      </c>
      <c r="N17" s="20">
        <v>1147</v>
      </c>
      <c r="O17" s="13">
        <v>1.0502797388493622E-2</v>
      </c>
      <c r="P17" s="14">
        <v>0.36786401539448366</v>
      </c>
      <c r="Q17" s="20">
        <v>3506</v>
      </c>
      <c r="R17" s="13">
        <v>9.5404995020218451E-3</v>
      </c>
      <c r="S17" s="16">
        <v>0.52928743961352653</v>
      </c>
    </row>
    <row r="18" spans="1:19" ht="17.25" customHeight="1" x14ac:dyDescent="0.25">
      <c r="A18" s="85" t="s">
        <v>26</v>
      </c>
      <c r="B18" s="21" t="s">
        <v>27</v>
      </c>
      <c r="C18" s="22">
        <f>C17-C16</f>
        <v>272</v>
      </c>
      <c r="D18" s="23" t="s">
        <v>28</v>
      </c>
      <c r="E18" s="22">
        <f t="shared" ref="E18" si="0">E17-E16</f>
        <v>129</v>
      </c>
      <c r="F18" s="24" t="s">
        <v>28</v>
      </c>
      <c r="G18" s="24" t="s">
        <v>28</v>
      </c>
      <c r="H18" s="25">
        <f t="shared" ref="H18" si="1">H17-H16</f>
        <v>143</v>
      </c>
      <c r="I18" s="24" t="s">
        <v>28</v>
      </c>
      <c r="J18" s="23" t="s">
        <v>28</v>
      </c>
      <c r="K18" s="22">
        <f t="shared" ref="K18" si="2">K17-K16</f>
        <v>38</v>
      </c>
      <c r="L18" s="24" t="s">
        <v>28</v>
      </c>
      <c r="M18" s="24" t="s">
        <v>28</v>
      </c>
      <c r="N18" s="25">
        <f t="shared" ref="N18" si="3">N17-N16</f>
        <v>-54</v>
      </c>
      <c r="O18" s="24" t="s">
        <v>28</v>
      </c>
      <c r="P18" s="24" t="s">
        <v>28</v>
      </c>
      <c r="Q18" s="25">
        <f t="shared" ref="Q18" si="4">Q17-Q16</f>
        <v>234</v>
      </c>
      <c r="R18" s="24" t="s">
        <v>28</v>
      </c>
      <c r="S18" s="23" t="s">
        <v>28</v>
      </c>
    </row>
    <row r="19" spans="1:19" ht="17.25" customHeight="1" x14ac:dyDescent="0.25">
      <c r="A19" s="81"/>
      <c r="B19" s="26" t="s">
        <v>29</v>
      </c>
      <c r="C19" s="27">
        <f>C17/C16-1</f>
        <v>4.2821158690176331E-2</v>
      </c>
      <c r="D19" s="28" t="s">
        <v>28</v>
      </c>
      <c r="E19" s="27">
        <f t="shared" ref="E19" si="5">E17/E16-1</f>
        <v>5.0077639751552772E-2</v>
      </c>
      <c r="F19" s="29" t="s">
        <v>28</v>
      </c>
      <c r="G19" s="29" t="s">
        <v>28</v>
      </c>
      <c r="H19" s="30">
        <f t="shared" ref="H19" si="6">H17/H16-1</f>
        <v>3.7870762711864403E-2</v>
      </c>
      <c r="I19" s="29" t="s">
        <v>28</v>
      </c>
      <c r="J19" s="28" t="s">
        <v>28</v>
      </c>
      <c r="K19" s="27">
        <f t="shared" ref="K19" si="7">K17/K16-1</f>
        <v>1.2337662337662314E-2</v>
      </c>
      <c r="L19" s="29" t="s">
        <v>28</v>
      </c>
      <c r="M19" s="29" t="s">
        <v>28</v>
      </c>
      <c r="N19" s="30">
        <f t="shared" ref="N19" si="8">N17/N16-1</f>
        <v>-4.4962531223979973E-2</v>
      </c>
      <c r="O19" s="29" t="s">
        <v>28</v>
      </c>
      <c r="P19" s="29" t="s">
        <v>28</v>
      </c>
      <c r="Q19" s="30">
        <f t="shared" ref="Q19" si="9">Q17/Q16-1</f>
        <v>7.1515892420537908E-2</v>
      </c>
      <c r="R19" s="29" t="s">
        <v>28</v>
      </c>
      <c r="S19" s="28" t="s">
        <v>28</v>
      </c>
    </row>
    <row r="20" spans="1:19" ht="17.25" customHeight="1" x14ac:dyDescent="0.25">
      <c r="A20" s="80" t="s">
        <v>30</v>
      </c>
      <c r="B20" s="31" t="s">
        <v>27</v>
      </c>
      <c r="C20" s="32">
        <f>C17-C12</f>
        <v>433</v>
      </c>
      <c r="D20" s="33" t="s">
        <v>28</v>
      </c>
      <c r="E20" s="32">
        <f t="shared" ref="E20" si="10">E17-E12</f>
        <v>212</v>
      </c>
      <c r="F20" s="34" t="s">
        <v>28</v>
      </c>
      <c r="G20" s="34" t="s">
        <v>28</v>
      </c>
      <c r="H20" s="35">
        <f t="shared" ref="H20" si="11">H17-H12</f>
        <v>221</v>
      </c>
      <c r="I20" s="34" t="s">
        <v>28</v>
      </c>
      <c r="J20" s="33" t="s">
        <v>28</v>
      </c>
      <c r="K20" s="32">
        <f t="shared" ref="K20" si="12">K17-K12</f>
        <v>206</v>
      </c>
      <c r="L20" s="34" t="s">
        <v>28</v>
      </c>
      <c r="M20" s="34" t="s">
        <v>28</v>
      </c>
      <c r="N20" s="35">
        <f t="shared" ref="N20" si="13">N17-N12</f>
        <v>40</v>
      </c>
      <c r="O20" s="34" t="s">
        <v>28</v>
      </c>
      <c r="P20" s="34" t="s">
        <v>28</v>
      </c>
      <c r="Q20" s="35">
        <f t="shared" ref="Q20" si="14">Q17-Q12</f>
        <v>227</v>
      </c>
      <c r="R20" s="34" t="s">
        <v>28</v>
      </c>
      <c r="S20" s="33" t="s">
        <v>28</v>
      </c>
    </row>
    <row r="21" spans="1:19" ht="17.25" customHeight="1" x14ac:dyDescent="0.25">
      <c r="A21" s="81"/>
      <c r="B21" s="26" t="s">
        <v>29</v>
      </c>
      <c r="C21" s="27">
        <f>C17/C12-1</f>
        <v>6.9940235826199348E-2</v>
      </c>
      <c r="D21" s="28" t="s">
        <v>28</v>
      </c>
      <c r="E21" s="27">
        <f t="shared" ref="E21" si="15">E17/E12-1</f>
        <v>8.5038106698756444E-2</v>
      </c>
      <c r="F21" s="29" t="s">
        <v>28</v>
      </c>
      <c r="G21" s="29" t="s">
        <v>28</v>
      </c>
      <c r="H21" s="30">
        <f t="shared" ref="H21" si="16">H17/H12-1</f>
        <v>5.976203353163867E-2</v>
      </c>
      <c r="I21" s="29" t="s">
        <v>28</v>
      </c>
      <c r="J21" s="28" t="s">
        <v>28</v>
      </c>
      <c r="K21" s="27">
        <f t="shared" ref="K21" si="17">K17/K12-1</f>
        <v>7.0741758241758212E-2</v>
      </c>
      <c r="L21" s="29" t="s">
        <v>28</v>
      </c>
      <c r="M21" s="29" t="s">
        <v>28</v>
      </c>
      <c r="N21" s="30">
        <f t="shared" ref="N21" si="18">N17/N12-1</f>
        <v>3.6133694670279937E-2</v>
      </c>
      <c r="O21" s="29" t="s">
        <v>28</v>
      </c>
      <c r="P21" s="29" t="s">
        <v>28</v>
      </c>
      <c r="Q21" s="30">
        <f t="shared" ref="Q21" si="19">Q17/Q12-1</f>
        <v>6.9228423299786623E-2</v>
      </c>
      <c r="R21" s="29" t="s">
        <v>28</v>
      </c>
      <c r="S21" s="28" t="s">
        <v>28</v>
      </c>
    </row>
    <row r="22" spans="1:19" ht="17.25" customHeight="1" x14ac:dyDescent="0.25">
      <c r="A22" s="80" t="s">
        <v>31</v>
      </c>
      <c r="B22" s="31" t="s">
        <v>27</v>
      </c>
      <c r="C22" s="32">
        <f>C17-C7</f>
        <v>-627</v>
      </c>
      <c r="D22" s="33" t="s">
        <v>28</v>
      </c>
      <c r="E22" s="32">
        <f t="shared" ref="E22" si="20">E17-E7</f>
        <v>19</v>
      </c>
      <c r="F22" s="34" t="s">
        <v>28</v>
      </c>
      <c r="G22" s="34" t="s">
        <v>28</v>
      </c>
      <c r="H22" s="35">
        <f t="shared" ref="H22" si="21">H17-H7</f>
        <v>-646</v>
      </c>
      <c r="I22" s="34" t="s">
        <v>28</v>
      </c>
      <c r="J22" s="33" t="s">
        <v>28</v>
      </c>
      <c r="K22" s="32">
        <f t="shared" ref="K22" si="22">K17-K7</f>
        <v>215</v>
      </c>
      <c r="L22" s="34" t="s">
        <v>28</v>
      </c>
      <c r="M22" s="34" t="s">
        <v>28</v>
      </c>
      <c r="N22" s="35">
        <f t="shared" ref="N22" si="23">N17-N7</f>
        <v>109</v>
      </c>
      <c r="O22" s="34" t="s">
        <v>28</v>
      </c>
      <c r="P22" s="34" t="s">
        <v>28</v>
      </c>
      <c r="Q22" s="35">
        <f t="shared" ref="Q22" si="24">Q17-Q7</f>
        <v>-842</v>
      </c>
      <c r="R22" s="34" t="s">
        <v>28</v>
      </c>
      <c r="S22" s="33" t="s">
        <v>28</v>
      </c>
    </row>
    <row r="23" spans="1:19" ht="17.25" customHeight="1" thickBot="1" x14ac:dyDescent="0.3">
      <c r="A23" s="82"/>
      <c r="B23" s="36" t="s">
        <v>29</v>
      </c>
      <c r="C23" s="37">
        <f>C17/C7-1</f>
        <v>-8.6470831609433141E-2</v>
      </c>
      <c r="D23" s="38" t="s">
        <v>28</v>
      </c>
      <c r="E23" s="37">
        <f t="shared" ref="E23" si="25">E17/E7-1</f>
        <v>7.0737155621742875E-3</v>
      </c>
      <c r="F23" s="39" t="s">
        <v>28</v>
      </c>
      <c r="G23" s="39" t="s">
        <v>28</v>
      </c>
      <c r="H23" s="40">
        <f t="shared" ref="H23" si="26">H17/H7-1</f>
        <v>-0.14151150054764516</v>
      </c>
      <c r="I23" s="39" t="s">
        <v>28</v>
      </c>
      <c r="J23" s="38" t="s">
        <v>28</v>
      </c>
      <c r="K23" s="37">
        <f t="shared" ref="K23" si="27">K17/K7-1</f>
        <v>7.406131588012399E-2</v>
      </c>
      <c r="L23" s="39" t="s">
        <v>28</v>
      </c>
      <c r="M23" s="39" t="s">
        <v>28</v>
      </c>
      <c r="N23" s="40">
        <f t="shared" ref="N23" si="28">N17/N7-1</f>
        <v>0.10500963391136797</v>
      </c>
      <c r="O23" s="39" t="s">
        <v>28</v>
      </c>
      <c r="P23" s="39" t="s">
        <v>28</v>
      </c>
      <c r="Q23" s="40">
        <f t="shared" ref="Q23" si="29">Q17/Q7-1</f>
        <v>-0.19365225390984364</v>
      </c>
      <c r="R23" s="39" t="s">
        <v>28</v>
      </c>
      <c r="S23" s="38" t="s">
        <v>28</v>
      </c>
    </row>
    <row r="24" spans="1:19" ht="17.25" customHeight="1" x14ac:dyDescent="0.25">
      <c r="A24" s="41" t="s">
        <v>32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17.25" customHeight="1" x14ac:dyDescent="0.25">
      <c r="A25" s="43" t="s">
        <v>33</v>
      </c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ht="17.25" customHeight="1" x14ac:dyDescent="0.25">
      <c r="A26" s="41" t="s">
        <v>34</v>
      </c>
      <c r="B26" s="42"/>
      <c r="C26" s="45"/>
      <c r="D26" s="45"/>
    </row>
    <row r="27" spans="1:19" ht="17.25" customHeight="1" x14ac:dyDescent="0.25">
      <c r="A27" s="41" t="s">
        <v>35</v>
      </c>
      <c r="B27" s="42"/>
      <c r="C27" s="46"/>
      <c r="D27" s="46"/>
    </row>
    <row r="28" spans="1:19" ht="17.25" customHeight="1" x14ac:dyDescent="0.25">
      <c r="A28" s="43" t="s">
        <v>36</v>
      </c>
      <c r="B28" s="42"/>
      <c r="C28" s="46"/>
      <c r="D28" s="46"/>
    </row>
    <row r="29" spans="1:19" ht="17.25" customHeight="1" x14ac:dyDescent="0.25">
      <c r="B29" s="42"/>
      <c r="C29" s="46"/>
      <c r="D29" s="46"/>
    </row>
    <row r="30" spans="1:19" ht="17.25" customHeight="1" x14ac:dyDescent="0.25">
      <c r="B30" s="42"/>
      <c r="C30" s="46"/>
      <c r="D30" s="46"/>
    </row>
    <row r="31" spans="1:19" ht="17.25" customHeight="1" x14ac:dyDescent="0.25">
      <c r="B31" s="42"/>
      <c r="C31" s="46"/>
      <c r="D31" s="46"/>
    </row>
    <row r="32" spans="1:19" ht="17.25" customHeight="1" x14ac:dyDescent="0.25">
      <c r="B32" s="42"/>
      <c r="C32" s="46"/>
      <c r="D32" s="46"/>
    </row>
    <row r="33" spans="2:4" ht="17.25" customHeight="1" x14ac:dyDescent="0.25">
      <c r="B33" s="42"/>
      <c r="C33" s="46"/>
      <c r="D33" s="46"/>
    </row>
    <row r="34" spans="2:4" x14ac:dyDescent="0.25">
      <c r="B34" s="42"/>
      <c r="C34" s="47"/>
      <c r="D34" s="47"/>
    </row>
    <row r="35" spans="2:4" x14ac:dyDescent="0.25">
      <c r="B35" s="42"/>
      <c r="C35" s="47"/>
      <c r="D35" s="47"/>
    </row>
    <row r="36" spans="2:4" x14ac:dyDescent="0.25">
      <c r="B36" s="42"/>
      <c r="C36" s="47"/>
      <c r="D36" s="47"/>
    </row>
  </sheetData>
  <mergeCells count="24"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C3:D5"/>
    <mergeCell ref="E3:J3"/>
    <mergeCell ref="K3:S3"/>
    <mergeCell ref="E4:G5"/>
    <mergeCell ref="H4:J5"/>
    <mergeCell ref="K4:P4"/>
    <mergeCell ref="Q4:S5"/>
    <mergeCell ref="K5:M5"/>
    <mergeCell ref="N5:P5"/>
    <mergeCell ref="A7:B7"/>
    <mergeCell ref="A8:B8"/>
    <mergeCell ref="A9:B9"/>
    <mergeCell ref="A10:B10"/>
    <mergeCell ref="A11:B1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S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2019-08-21T12:48:33Z</cp:lastPrinted>
  <dcterms:created xsi:type="dcterms:W3CDTF">2019-08-21T11:34:58Z</dcterms:created>
  <dcterms:modified xsi:type="dcterms:W3CDTF">2019-08-22T10:23:59Z</dcterms:modified>
</cp:coreProperties>
</file>