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50AFB036-BFEE-44F0-9950-4D1F53AA1ABB}" xr6:coauthVersionLast="47" xr6:coauthVersionMax="47" xr10:uidLastSave="{00000000-0000-0000-0000-000000000000}"/>
  <bookViews>
    <workbookView xWindow="-120" yWindow="-120" windowWidth="29040" windowHeight="15720" xr2:uid="{E3600F33-5AEE-4442-A8CC-728F5C34ACB9}"/>
  </bookViews>
  <sheets>
    <sheet name="OBSAH" sheetId="1" r:id="rId1"/>
    <sheet name="ZNAČKY" sheetId="2" r:id="rId2"/>
    <sheet name="3.4.1" sheetId="3" r:id="rId3"/>
    <sheet name="3.4.2" sheetId="4" r:id="rId4"/>
    <sheet name="3.4.3" sheetId="5" r:id="rId5"/>
    <sheet name="3.4.4" sheetId="6" r:id="rId6"/>
    <sheet name="3.4.5" sheetId="7" r:id="rId7"/>
    <sheet name="3.4.6" sheetId="8" r:id="rId8"/>
    <sheet name="3.4.7" sheetId="9" r:id="rId9"/>
    <sheet name="3.4.8" sheetId="10" r:id="rId10"/>
  </sheets>
  <definedNames>
    <definedName name="_xlnm.Print_Area" localSheetId="2">'3.4.1'!$A$1:$S$25</definedName>
    <definedName name="_xlnm.Print_Area" localSheetId="3">'3.4.2'!$A$1:$R$23</definedName>
    <definedName name="_xlnm.Print_Area" localSheetId="4">'3.4.3'!$A$1:$R$25</definedName>
    <definedName name="_xlnm.Print_Area" localSheetId="5">'3.4.4'!$A$1:$H$23</definedName>
    <definedName name="_xlnm.Print_Area" localSheetId="6">'3.4.5'!$A$1:$H$27</definedName>
    <definedName name="_xlnm.Print_Area" localSheetId="7">'3.4.6'!$A$1:$R$26</definedName>
    <definedName name="_xlnm.Print_Area" localSheetId="8">'3.4.7'!$A$1:$H$24</definedName>
    <definedName name="_xlnm.Print_Area" localSheetId="9">'3.4.8'!$A$1:$H$27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5" i="10" l="1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R24" i="8"/>
  <c r="Q24" i="8"/>
  <c r="P24" i="8"/>
  <c r="O24" i="8"/>
  <c r="N24" i="8"/>
  <c r="M24" i="8"/>
  <c r="Q23" i="8"/>
  <c r="O23" i="8"/>
  <c r="N23" i="8"/>
  <c r="M23" i="8"/>
  <c r="R22" i="8"/>
  <c r="Q22" i="8"/>
  <c r="P22" i="8"/>
  <c r="O22" i="8"/>
  <c r="N22" i="8"/>
  <c r="M22" i="8"/>
  <c r="R21" i="8"/>
  <c r="Q21" i="8"/>
  <c r="P21" i="8"/>
  <c r="O21" i="8"/>
  <c r="N21" i="8"/>
  <c r="M21" i="8"/>
  <c r="R20" i="8"/>
  <c r="Q20" i="8"/>
  <c r="P20" i="8"/>
  <c r="O20" i="8"/>
  <c r="N20" i="8"/>
  <c r="M20" i="8"/>
  <c r="R19" i="8"/>
  <c r="Q19" i="8"/>
  <c r="P19" i="8"/>
  <c r="O19" i="8"/>
  <c r="N19" i="8"/>
  <c r="M19" i="8"/>
  <c r="R18" i="8"/>
  <c r="Q18" i="8"/>
  <c r="P18" i="8"/>
  <c r="O18" i="8"/>
  <c r="N18" i="8"/>
  <c r="M18" i="8"/>
  <c r="Q17" i="8"/>
  <c r="P17" i="8"/>
  <c r="O17" i="8"/>
  <c r="M17" i="8"/>
  <c r="R16" i="8"/>
  <c r="Q16" i="8"/>
  <c r="P16" i="8"/>
  <c r="O16" i="8"/>
  <c r="M16" i="8"/>
  <c r="R15" i="8"/>
  <c r="Q15" i="8"/>
  <c r="O15" i="8"/>
  <c r="N15" i="8"/>
  <c r="M15" i="8"/>
  <c r="R14" i="8"/>
  <c r="Q14" i="8"/>
  <c r="P14" i="8"/>
  <c r="O14" i="8"/>
  <c r="N14" i="8"/>
  <c r="M14" i="8"/>
  <c r="R13" i="8"/>
  <c r="Q13" i="8"/>
  <c r="P13" i="8"/>
  <c r="O13" i="8"/>
  <c r="N13" i="8"/>
  <c r="M13" i="8"/>
  <c r="R12" i="8"/>
  <c r="Q12" i="8"/>
  <c r="P12" i="8"/>
  <c r="O12" i="8"/>
  <c r="N12" i="8"/>
  <c r="M12" i="8"/>
  <c r="Q11" i="8"/>
  <c r="O11" i="8"/>
  <c r="M11" i="8"/>
  <c r="R10" i="8"/>
  <c r="Q10" i="8"/>
  <c r="P10" i="8"/>
  <c r="O10" i="8"/>
  <c r="N10" i="8"/>
  <c r="M10" i="8"/>
  <c r="R9" i="8"/>
  <c r="Q9" i="8"/>
  <c r="P9" i="8"/>
  <c r="O9" i="8"/>
  <c r="N9" i="8"/>
  <c r="M9" i="8"/>
  <c r="Q8" i="8"/>
  <c r="P8" i="8"/>
  <c r="O8" i="8"/>
  <c r="N8" i="8"/>
  <c r="M8" i="8"/>
  <c r="R7" i="8"/>
  <c r="Q7" i="8"/>
  <c r="P7" i="8"/>
  <c r="O7" i="8"/>
  <c r="N7" i="8"/>
  <c r="M7" i="8"/>
  <c r="R6" i="8"/>
  <c r="Q6" i="8"/>
  <c r="P6" i="8"/>
  <c r="O6" i="8"/>
  <c r="N6" i="8"/>
  <c r="M6" i="8"/>
  <c r="R5" i="8"/>
  <c r="Q5" i="8"/>
  <c r="P5" i="8"/>
  <c r="O5" i="8"/>
  <c r="N5" i="8"/>
  <c r="M5" i="8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R23" i="5"/>
  <c r="Q23" i="5"/>
  <c r="P23" i="5"/>
  <c r="O23" i="5"/>
  <c r="N23" i="5"/>
  <c r="M23" i="5"/>
  <c r="R22" i="5"/>
  <c r="Q22" i="5"/>
  <c r="P22" i="5"/>
  <c r="O22" i="5"/>
  <c r="N22" i="5"/>
  <c r="M22" i="5"/>
  <c r="R21" i="5"/>
  <c r="Q21" i="5"/>
  <c r="P21" i="5"/>
  <c r="O21" i="5"/>
  <c r="N21" i="5"/>
  <c r="M21" i="5"/>
  <c r="R20" i="5"/>
  <c r="Q20" i="5"/>
  <c r="P20" i="5"/>
  <c r="O20" i="5"/>
  <c r="N20" i="5"/>
  <c r="M20" i="5"/>
  <c r="R19" i="5"/>
  <c r="Q19" i="5"/>
  <c r="P19" i="5"/>
  <c r="O19" i="5"/>
  <c r="N19" i="5"/>
  <c r="M19" i="5"/>
  <c r="R18" i="5"/>
  <c r="Q18" i="5"/>
  <c r="P18" i="5"/>
  <c r="O18" i="5"/>
  <c r="N18" i="5"/>
  <c r="M18" i="5"/>
  <c r="R17" i="5"/>
  <c r="Q17" i="5"/>
  <c r="P17" i="5"/>
  <c r="O17" i="5"/>
  <c r="N17" i="5"/>
  <c r="M17" i="5"/>
  <c r="R16" i="5"/>
  <c r="Q16" i="5"/>
  <c r="P16" i="5"/>
  <c r="O16" i="5"/>
  <c r="M16" i="5"/>
  <c r="R15" i="5"/>
  <c r="Q15" i="5"/>
  <c r="P15" i="5"/>
  <c r="O15" i="5"/>
  <c r="N15" i="5"/>
  <c r="M15" i="5"/>
  <c r="R14" i="5"/>
  <c r="Q14" i="5"/>
  <c r="P14" i="5"/>
  <c r="O14" i="5"/>
  <c r="N14" i="5"/>
  <c r="M14" i="5"/>
  <c r="R13" i="5"/>
  <c r="Q13" i="5"/>
  <c r="P13" i="5"/>
  <c r="O13" i="5"/>
  <c r="N13" i="5"/>
  <c r="M13" i="5"/>
  <c r="R12" i="5"/>
  <c r="Q12" i="5"/>
  <c r="P12" i="5"/>
  <c r="O12" i="5"/>
  <c r="N12" i="5"/>
  <c r="M12" i="5"/>
  <c r="Q11" i="5"/>
  <c r="O11" i="5"/>
  <c r="M11" i="5"/>
  <c r="R10" i="5"/>
  <c r="Q10" i="5"/>
  <c r="P10" i="5"/>
  <c r="O10" i="5"/>
  <c r="N10" i="5"/>
  <c r="M10" i="5"/>
  <c r="R9" i="5"/>
  <c r="Q9" i="5"/>
  <c r="P9" i="5"/>
  <c r="O9" i="5"/>
  <c r="N9" i="5"/>
  <c r="M9" i="5"/>
  <c r="R8" i="5"/>
  <c r="Q8" i="5"/>
  <c r="P8" i="5"/>
  <c r="O8" i="5"/>
  <c r="N8" i="5"/>
  <c r="M8" i="5"/>
  <c r="R7" i="5"/>
  <c r="Q7" i="5"/>
  <c r="P7" i="5"/>
  <c r="O7" i="5"/>
  <c r="N7" i="5"/>
  <c r="M7" i="5"/>
  <c r="R6" i="5"/>
  <c r="Q6" i="5"/>
  <c r="P6" i="5"/>
  <c r="O6" i="5"/>
  <c r="N6" i="5"/>
  <c r="M6" i="5"/>
  <c r="R5" i="5"/>
  <c r="Q5" i="5"/>
  <c r="P5" i="5"/>
  <c r="O5" i="5"/>
  <c r="N5" i="5"/>
  <c r="M5" i="5"/>
  <c r="O22" i="3"/>
  <c r="N22" i="3"/>
  <c r="M22" i="3"/>
  <c r="L22" i="3"/>
  <c r="K22" i="3"/>
  <c r="J22" i="3"/>
  <c r="I22" i="3"/>
  <c r="H22" i="3"/>
  <c r="G22" i="3"/>
  <c r="F22" i="3"/>
  <c r="E22" i="3"/>
  <c r="D22" i="3"/>
  <c r="C22" i="3"/>
  <c r="O21" i="3"/>
  <c r="N21" i="3"/>
  <c r="M21" i="3"/>
  <c r="L21" i="3"/>
  <c r="K21" i="3"/>
  <c r="J21" i="3"/>
  <c r="I21" i="3"/>
  <c r="H21" i="3"/>
  <c r="G21" i="3"/>
  <c r="F21" i="3"/>
  <c r="E21" i="3"/>
  <c r="D21" i="3"/>
  <c r="C21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O19" i="3"/>
  <c r="N19" i="3"/>
  <c r="M19" i="3"/>
  <c r="L19" i="3"/>
  <c r="K19" i="3"/>
  <c r="J19" i="3"/>
  <c r="I19" i="3"/>
  <c r="H19" i="3"/>
  <c r="G19" i="3"/>
  <c r="F19" i="3"/>
  <c r="E19" i="3"/>
  <c r="D19" i="3"/>
  <c r="C19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O17" i="3"/>
  <c r="N17" i="3"/>
  <c r="M17" i="3"/>
  <c r="L17" i="3"/>
  <c r="K17" i="3"/>
  <c r="J17" i="3"/>
  <c r="I17" i="3"/>
  <c r="H17" i="3"/>
  <c r="G17" i="3"/>
  <c r="F17" i="3"/>
  <c r="E17" i="3"/>
  <c r="D17" i="3"/>
  <c r="C17" i="3"/>
</calcChain>
</file>

<file path=xl/sharedStrings.xml><?xml version="1.0" encoding="utf-8"?>
<sst xmlns="http://schemas.openxmlformats.org/spreadsheetml/2006/main" count="399" uniqueCount="158">
  <si>
    <t>Český statistický úřad: Školy a školská zařízení za školní rok 2025/2026</t>
  </si>
  <si>
    <t>Zdroj dat: Ministerstvo školství, mládeže a tělovýchovy</t>
  </si>
  <si>
    <t>3 Střední vzdělávání</t>
  </si>
  <si>
    <t>3.4 Střední školy poskytující nástavbové studium</t>
  </si>
  <si>
    <t>Tab. 3.4.1</t>
  </si>
  <si>
    <t xml:space="preserve"> Střední vzdělávání – nástavbové studium – školy, třídy, žáci, nově přijatí, absolventi, v časové řadě 2015/16–2025/26</t>
  </si>
  <si>
    <t>Tab. 3.4.2</t>
  </si>
  <si>
    <t xml:space="preserve"> Střední vzdělávání – nástavbové studium v krajském srovnání – školy, třídy, žáci, nově přijatí, absolventi, ve školním roce 2025/26</t>
  </si>
  <si>
    <t>Tab. 3.4.3</t>
  </si>
  <si>
    <t xml:space="preserve"> Střední vzdělávání – nástavbové studium – žáci podle skupin oborů vzdělávání, v časové řadě 2015/16–2025/26</t>
  </si>
  <si>
    <t>Tab. 3.4.4</t>
  </si>
  <si>
    <t xml:space="preserve"> Střední vzdělávání – nástavbové studium – žáci podle skupin oborů vzdělávání a formy vzdělávání a pohlaví, 2025/26</t>
  </si>
  <si>
    <t>Tab. 3.4.5</t>
  </si>
  <si>
    <t xml:space="preserve"> Střední vzdělávání – nástavbové studium – žáci podle oborů vzdělávání a formy vzdělávání a pohlaví, 2025/26</t>
  </si>
  <si>
    <t>Tab. 3.4.6</t>
  </si>
  <si>
    <t xml:space="preserve"> Střední vzdělávání – nástavbové studium – absolventi podle skupin oborů vzdělávání, v časové řadě 2015/16–2025/26</t>
  </si>
  <si>
    <t>Tab. 3.4.7</t>
  </si>
  <si>
    <t xml:space="preserve"> Střední vzdělávání – nástavbové studium – absolventi podle skupin oborů vzdělávání a formy vzdělávání a pohlaví, 2024/25</t>
  </si>
  <si>
    <t>Tab. 3.4.8</t>
  </si>
  <si>
    <t xml:space="preserve"> Střední vzdělávání – nástavbové studium – absolventi podle oborů vzdělávání a formy vzdělávání a pohlaví, 2024/25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</si>
  <si>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</si>
  <si>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</si>
  <si>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</si>
  <si>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</si>
  <si>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</si>
  <si>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x</t>
  </si>
  <si>
    <t>ležatý křížek na místě čísla značí, že zápis není možný z logických důvodů</t>
  </si>
  <si>
    <r>
      <rPr>
        <b/>
        <sz val="10"/>
        <rFont val="Arial"/>
        <family val="2"/>
        <charset val="238"/>
      </rPr>
      <t>Tab. 3.4.1: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Střední vzdělávání – nástavbové studium – školy, třídy, žáci, nově přijatí, absolventi,</t>
    </r>
    <r>
      <rPr>
        <sz val="10"/>
        <rFont val="Arial"/>
        <family val="2"/>
        <charset val="238"/>
      </rPr>
      <t xml:space="preserve"> v časové řadě 2015/16–2025/26</t>
    </r>
  </si>
  <si>
    <t>Zdroj: ČSÚ podle údajů MŠMT</t>
  </si>
  <si>
    <t xml:space="preserve"> </t>
  </si>
  <si>
    <t>stav k 30. září</t>
  </si>
  <si>
    <t>Zpět na obsah</t>
  </si>
  <si>
    <t>Školní rok</t>
  </si>
  <si>
    <t>Školy</t>
  </si>
  <si>
    <r>
      <t>Třídy</t>
    </r>
    <r>
      <rPr>
        <vertAlign val="superscript"/>
        <sz val="8"/>
        <color theme="1"/>
        <rFont val="Arial"/>
        <family val="2"/>
        <charset val="238"/>
      </rPr>
      <t>1)</t>
    </r>
  </si>
  <si>
    <t>Žáci</t>
  </si>
  <si>
    <t>Nově přijatí do 1. ročníku</t>
  </si>
  <si>
    <t>Absolventi</t>
  </si>
  <si>
    <t>celkem</t>
  </si>
  <si>
    <t>z toho</t>
  </si>
  <si>
    <t>s denní formou vzděl.</t>
  </si>
  <si>
    <t>s ostat-ními formami vzděl.</t>
  </si>
  <si>
    <t>soukromé a církevní</t>
  </si>
  <si>
    <t>dívky</t>
  </si>
  <si>
    <t>v denní formě vzděl.</t>
  </si>
  <si>
    <t>ve školách soukromých a církevních</t>
  </si>
  <si>
    <t>ve školách soukro-mých a církevních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</si>
  <si>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</si>
  <si>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</si>
  <si>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</si>
  <si>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</si>
  <si>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</si>
  <si>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</si>
  <si>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</si>
  <si>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</si>
  <si>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</si>
  <si>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</si>
  <si>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</si>
  <si>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</si>
  <si>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</si>
  <si>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v %</t>
  </si>
  <si>
    <t>Změna 
za 5 let 
(20/21–25/26)</t>
  </si>
  <si>
    <t>Změna 
za 10 let 
(15/16–25/26)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</si>
  <si>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denní forma vzdělávání</t>
    </r>
  </si>
  <si>
    <r>
      <rPr>
        <b/>
        <sz val="10"/>
        <rFont val="Arial"/>
        <family val="2"/>
        <charset val="238"/>
      </rPr>
      <t>Tab. 3.4.2: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Střední vzdělávání – nástavbové studium </t>
    </r>
    <r>
      <rPr>
        <sz val="10"/>
        <rFont val="Arial"/>
        <family val="2"/>
        <charset val="238"/>
      </rPr>
      <t xml:space="preserve">v krajském srovnání – </t>
    </r>
    <r>
      <rPr>
        <b/>
        <sz val="10"/>
        <rFont val="Arial"/>
        <family val="2"/>
        <charset val="238"/>
      </rPr>
      <t>školy, třídy, žáci, nově přijatí, absolventi</t>
    </r>
    <r>
      <rPr>
        <sz val="10"/>
        <rFont val="Arial"/>
        <family val="2"/>
        <charset val="238"/>
      </rPr>
      <t>, ve školním roce 2025/26</t>
    </r>
  </si>
  <si>
    <t>Území</t>
  </si>
  <si>
    <t>Absolventi  za předchozí školní rok</t>
  </si>
  <si>
    <t>z toho
dívky</t>
  </si>
  <si>
    <t>v tom</t>
  </si>
  <si>
    <t>denní vzděl.</t>
  </si>
  <si>
    <t>ostatní formy vzděl.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</si>
  <si>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</si>
  <si>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</si>
  <si>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</si>
  <si>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</si>
  <si>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</si>
  <si>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</si>
  <si>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</si>
  <si>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</si>
  <si>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</si>
  <si>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</si>
  <si>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</si>
  <si>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</si>
  <si>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</si>
  <si>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</si>
  <si>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</si>
  <si>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rPr>
        <b/>
        <sz val="10"/>
        <color theme="1"/>
        <rFont val="Arial"/>
        <family val="2"/>
        <charset val="238"/>
      </rPr>
      <t>Tab. 3.4.3: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Střední vzdělávání – nástavbové studium</t>
    </r>
    <r>
      <rPr>
        <sz val="10"/>
        <color theme="1"/>
        <rFont val="Arial"/>
        <family val="2"/>
        <charset val="238"/>
      </rPr>
      <t xml:space="preserve"> – žáci podle skupin oborů vzdělání, v časové řadě 2015/16–2025/26</t>
    </r>
  </si>
  <si>
    <t>Skupiny oborů vzdělání 
(KKOV)</t>
  </si>
  <si>
    <t>Změna za 5 let 
(20/21–25/26)</t>
  </si>
  <si>
    <t>Změna za 10 let 
(15/16–25/26)</t>
  </si>
  <si>
    <t>Celkem</t>
  </si>
  <si>
    <t>23 strojírenství a strojírenská výroba</t>
  </si>
  <si>
    <t>26 elektrotechnika, telekom. a výpočetní technika</t>
  </si>
  <si>
    <t>28 technická chemie a chemie silikátů</t>
  </si>
  <si>
    <t>29 potravinářství a potravinářská chemie</t>
  </si>
  <si>
    <t>33 zpracování dřeva a výroba hudebních nástrojů</t>
  </si>
  <si>
    <t>34 polygrafie, zpracování papíru, filmu a fotografie</t>
  </si>
  <si>
    <t>–</t>
  </si>
  <si>
    <t>36 stavebnictví, geodézie a kartografie</t>
  </si>
  <si>
    <t>37 doprava a spoje</t>
  </si>
  <si>
    <t>39 speciální a interdisciplinární obory</t>
  </si>
  <si>
    <t>41 zemědělství a lesnictví</t>
  </si>
  <si>
    <t>53 zdravotnictví</t>
  </si>
  <si>
    <t>64 podnikání v oborech, odvětví</t>
  </si>
  <si>
    <t>65 gastronomie, hotelnictví a turismus</t>
  </si>
  <si>
    <t>66 obchod</t>
  </si>
  <si>
    <t>68 právo, právní a veřejnosprávní činnost</t>
  </si>
  <si>
    <t>69 osobní a provozní služby</t>
  </si>
  <si>
    <t>75 pedagogika, učitelství a soc. péče</t>
  </si>
  <si>
    <t>82 umění a užité umění</t>
  </si>
  <si>
    <r>
      <rPr>
        <b/>
        <sz val="10"/>
        <color theme="1"/>
        <rFont val="Arial"/>
        <family val="2"/>
        <charset val="238"/>
      </rPr>
      <t>Tab. 3.4.4: Střední vzdělávání – nástavbové studium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skupin oborů vzdělání a formy vzdělávání a pohlaví, </t>
    </r>
    <r>
      <rPr>
        <sz val="10"/>
        <color theme="1"/>
        <rFont val="Arial"/>
        <family val="2"/>
        <charset val="238"/>
      </rPr>
      <t>2025/26</t>
    </r>
  </si>
  <si>
    <t>dle pohlaví</t>
  </si>
  <si>
    <t>dle formy vzdělávání</t>
  </si>
  <si>
    <t>dívky dle formy vzdělávání</t>
  </si>
  <si>
    <t>chlapci</t>
  </si>
  <si>
    <t>denní</t>
  </si>
  <si>
    <t>ostatní</t>
  </si>
  <si>
    <r>
      <rPr>
        <b/>
        <sz val="10"/>
        <color theme="1"/>
        <rFont val="Arial"/>
        <family val="2"/>
        <charset val="238"/>
      </rPr>
      <t>Tab. 3.4.5: Střední vzdělávání – nástavbové studium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žáci podle oborů vzdělání a formy vzdělávání a pohlaví, </t>
    </r>
    <r>
      <rPr>
        <sz val="10"/>
        <color theme="1"/>
        <rFont val="Arial"/>
        <family val="2"/>
        <charset val="238"/>
      </rPr>
      <t>2025/26</t>
    </r>
  </si>
  <si>
    <t>Obory vzdělání
(KKOV)</t>
  </si>
  <si>
    <t>2343L Strojírenská výroba</t>
  </si>
  <si>
    <t>2345L Servis a opravy strojů a zařízení</t>
  </si>
  <si>
    <t>2641L Elektrotechnika</t>
  </si>
  <si>
    <t>2842L Průmyslová chemie</t>
  </si>
  <si>
    <t>2941L Potravinářství</t>
  </si>
  <si>
    <t>3342L Nábytkářství</t>
  </si>
  <si>
    <t>3644L Stavební provoz</t>
  </si>
  <si>
    <t>3645L Technická zařízení budov</t>
  </si>
  <si>
    <t>3742L Provoz, organizace a ekonomika pošt</t>
  </si>
  <si>
    <t>3941L Technický interdisciplinární</t>
  </si>
  <si>
    <t>4143L Chov hospodářských zvířat</t>
  </si>
  <si>
    <t>4144L Zahradnictví</t>
  </si>
  <si>
    <t>4145L Zemědělská a lesnická technika</t>
  </si>
  <si>
    <t>6441L Podnikání v oborech</t>
  </si>
  <si>
    <t>6541L Gastronomie</t>
  </si>
  <si>
    <t>6642L Propagace</t>
  </si>
  <si>
    <t>6842L Bezpečnostně právní činnost</t>
  </si>
  <si>
    <t>6941L Osobní služby</t>
  </si>
  <si>
    <t>7541L Sociální činnost</t>
  </si>
  <si>
    <t>8251L Výtvarné a uměleckořemeslné práce</t>
  </si>
  <si>
    <r>
      <rPr>
        <b/>
        <sz val="10"/>
        <color theme="1"/>
        <rFont val="Arial"/>
        <family val="2"/>
        <charset val="238"/>
      </rPr>
      <t>Tab. 3.4.6: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Střední vzdělávání – nástavbové studium</t>
    </r>
    <r>
      <rPr>
        <sz val="10"/>
        <color theme="1"/>
        <rFont val="Arial"/>
        <family val="2"/>
        <charset val="238"/>
      </rPr>
      <t xml:space="preserve"> – absolventi podle skupin oborů vzdělání, v časové řadě 2014/15–2024/25</t>
    </r>
  </si>
  <si>
    <t>Meziroční změna
(23/24–24/25)</t>
  </si>
  <si>
    <t>Změna za 5 let 
(19/20–24/25)</t>
  </si>
  <si>
    <t>Změna za 10 let 
(14/15–24/25)</t>
  </si>
  <si>
    <t>2014/
2015</t>
  </si>
  <si>
    <t>2015/
2016</t>
  </si>
  <si>
    <t>2016/
2017</t>
  </si>
  <si>
    <t>2017/
2018</t>
  </si>
  <si>
    <t>2018/
2019</t>
  </si>
  <si>
    <t>2019/
2020</t>
  </si>
  <si>
    <t>2020/
2021</t>
  </si>
  <si>
    <t>2021/
2022</t>
  </si>
  <si>
    <t>2022/
2023</t>
  </si>
  <si>
    <t>2023/
2024</t>
  </si>
  <si>
    <t>2024/
2025</t>
  </si>
  <si>
    <t>63 ekonomika, administrativa</t>
  </si>
  <si>
    <t xml:space="preserve">Upozornění: odlišné období (školní rok) z důvodu dostupnosti dat o absolventech </t>
  </si>
  <si>
    <r>
      <rPr>
        <b/>
        <sz val="10"/>
        <color theme="1"/>
        <rFont val="Arial"/>
        <family val="2"/>
        <charset val="238"/>
      </rPr>
      <t>Tab. 3.4.7: Střední vzdělání – nástavbové studium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skupin oborů vzdělání a formy vzdělávání a pohlaví, </t>
    </r>
    <r>
      <rPr>
        <sz val="10"/>
        <color theme="1"/>
        <rFont val="Arial"/>
        <family val="2"/>
        <charset val="238"/>
      </rPr>
      <t>2024/25</t>
    </r>
  </si>
  <si>
    <r>
      <rPr>
        <b/>
        <sz val="10"/>
        <color theme="1"/>
        <rFont val="Arial"/>
        <family val="2"/>
        <charset val="238"/>
      </rPr>
      <t>Tab. 3.4.8: Střední vzdělávání – nástavbové studium</t>
    </r>
    <r>
      <rPr>
        <sz val="10"/>
        <color theme="1"/>
        <rFont val="Arial"/>
        <family val="2"/>
        <charset val="238"/>
      </rPr>
      <t xml:space="preserve"> –</t>
    </r>
    <r>
      <rPr>
        <b/>
        <sz val="10"/>
        <color theme="1"/>
        <rFont val="Arial"/>
        <family val="2"/>
        <charset val="238"/>
      </rPr>
      <t xml:space="preserve"> absolventi podle oborů vzdělání a formy vzdělávání a pohlaví, </t>
    </r>
    <r>
      <rPr>
        <sz val="10"/>
        <color theme="1"/>
        <rFont val="Arial"/>
        <family val="2"/>
        <charset val="238"/>
      </rPr>
      <t>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</si>
</sst>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0.0%"/>
    <numFmt numFmtId="166" formatCode="#,##0;\-#,##0;\–"/>
    <numFmt numFmtId="167" formatCode="#,##0_ ;\-#,##0\ ;\–\ 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98700C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b/>
      <sz val="10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Gentium Basic"/>
      <charset val="238"/>
    </font>
    <font>
      <vertAlign val="superscript"/>
      <sz val="8"/>
      <name val="Arial"/>
      <family val="2"/>
      <charset val="238"/>
    </font>
    <font>
      <b/>
      <sz val="9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10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>
      <alignment vertical="top"/>
    </xf>
    <xf numFmtId="0" fontId="9" fillId="0" borderId="0" applyBorder="0" applyProtection="0"/>
    <xf numFmtId="3" fontId="9" fillId="0" borderId="0"/>
  </cellStyleXfs>
  <cellXfs count="280">
    <xf numFmtId="0" fontId="0" fillId="0" borderId="0" xfId="0"/>
    <xf numFmtId="0" fontId="3" fillId="0" borderId="0" xfId="0" applyFont="1"/>
    <xf numFmtId="0" fontId="9" fillId="0" borderId="0" xfId="0" applyFont="1"/>
    <xf numFmtId="0" fontId="8" fillId="0" borderId="0" xfId="2" applyFont="1" applyFill="1" applyAlignment="1" applyProtection="1"/>
    <xf numFmtId="0" fontId="4" fillId="0" borderId="0" xfId="2" applyFill="1" applyAlignment="1" applyProtection="1"/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5" fillId="0" borderId="1" xfId="0" applyFont="1" applyBorder="1"/>
    <xf numFmtId="0" fontId="4" fillId="0" borderId="0" xfId="2" applyAlignment="1" applyProtection="1"/>
    <xf numFmtId="0" fontId="16" fillId="0" borderId="0" xfId="0" applyFont="1"/>
    <xf numFmtId="0" fontId="15" fillId="0" borderId="1" xfId="0" applyFont="1" applyBorder="1" applyAlignment="1">
      <alignment horizontal="right"/>
    </xf>
    <xf numFmtId="0" fontId="18" fillId="0" borderId="0" xfId="0" applyFont="1"/>
    <xf numFmtId="0" fontId="16" fillId="0" borderId="20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3" fontId="19" fillId="0" borderId="0" xfId="0" applyNumberFormat="1" applyFont="1"/>
    <xf numFmtId="0" fontId="16" fillId="0" borderId="0" xfId="0" applyFont="1" applyAlignment="1">
      <alignment vertical="center" wrapText="1"/>
    </xf>
    <xf numFmtId="164" fontId="15" fillId="0" borderId="24" xfId="0" applyNumberFormat="1" applyFont="1" applyBorder="1" applyAlignment="1">
      <alignment horizontal="right" vertical="center"/>
    </xf>
    <xf numFmtId="164" fontId="15" fillId="0" borderId="25" xfId="0" applyNumberFormat="1" applyFont="1" applyBorder="1" applyAlignment="1">
      <alignment horizontal="right" vertical="center"/>
    </xf>
    <xf numFmtId="164" fontId="15" fillId="0" borderId="26" xfId="0" applyNumberFormat="1" applyFont="1" applyBorder="1" applyAlignment="1">
      <alignment horizontal="right" vertical="center"/>
    </xf>
    <xf numFmtId="164" fontId="15" fillId="0" borderId="13" xfId="0" applyNumberFormat="1" applyFont="1" applyBorder="1" applyAlignment="1">
      <alignment horizontal="right" vertical="center"/>
    </xf>
    <xf numFmtId="164" fontId="15" fillId="0" borderId="10" xfId="0" applyNumberFormat="1" applyFont="1" applyBorder="1" applyAlignment="1" applyProtection="1">
      <alignment horizontal="right" vertical="center"/>
      <protection locked="0"/>
    </xf>
    <xf numFmtId="164" fontId="15" fillId="0" borderId="27" xfId="0" applyNumberFormat="1" applyFont="1" applyBorder="1" applyAlignment="1">
      <alignment horizontal="right" vertical="center"/>
    </xf>
    <xf numFmtId="164" fontId="15" fillId="0" borderId="10" xfId="0" applyNumberFormat="1" applyFont="1" applyBorder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15" fillId="0" borderId="0" xfId="4" applyFont="1" applyBorder="1" applyAlignment="1" applyProtection="1">
      <alignment horizontal="center" vertical="center"/>
      <protection locked="0"/>
    </xf>
    <xf numFmtId="164" fontId="16" fillId="0" borderId="10" xfId="0" applyNumberFormat="1" applyFont="1" applyBorder="1" applyAlignment="1">
      <alignment horizontal="right" vertical="center"/>
    </xf>
    <xf numFmtId="164" fontId="16" fillId="0" borderId="25" xfId="0" applyNumberFormat="1" applyFont="1" applyBorder="1" applyAlignment="1">
      <alignment horizontal="right" vertical="center"/>
    </xf>
    <xf numFmtId="164" fontId="16" fillId="0" borderId="24" xfId="0" applyNumberFormat="1" applyFont="1" applyBorder="1" applyAlignment="1">
      <alignment horizontal="right" vertical="center"/>
    </xf>
    <xf numFmtId="164" fontId="16" fillId="0" borderId="26" xfId="0" applyNumberFormat="1" applyFont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164" fontId="15" fillId="0" borderId="9" xfId="0" applyNumberFormat="1" applyFont="1" applyBorder="1" applyAlignment="1">
      <alignment horizontal="right" vertical="center"/>
    </xf>
    <xf numFmtId="3" fontId="20" fillId="0" borderId="0" xfId="0" applyNumberFormat="1" applyFont="1"/>
    <xf numFmtId="164" fontId="16" fillId="0" borderId="19" xfId="0" applyNumberFormat="1" applyFont="1" applyBorder="1" applyAlignment="1">
      <alignment horizontal="right" vertical="center"/>
    </xf>
    <xf numFmtId="164" fontId="16" fillId="0" borderId="29" xfId="0" applyNumberFormat="1" applyFont="1" applyBorder="1" applyAlignment="1">
      <alignment horizontal="right" vertical="center"/>
    </xf>
    <xf numFmtId="3" fontId="20" fillId="0" borderId="30" xfId="0" applyNumberFormat="1" applyFont="1" applyBorder="1" applyAlignment="1">
      <alignment horizontal="center" vertical="center"/>
    </xf>
    <xf numFmtId="3" fontId="20" fillId="0" borderId="31" xfId="0" applyNumberFormat="1" applyFont="1" applyBorder="1" applyAlignment="1">
      <alignment horizontal="center" vertical="center"/>
    </xf>
    <xf numFmtId="0" fontId="15" fillId="0" borderId="33" xfId="4" applyFont="1" applyBorder="1" applyAlignment="1" applyProtection="1">
      <alignment horizontal="center" vertical="center"/>
      <protection locked="0"/>
    </xf>
    <xf numFmtId="0" fontId="15" fillId="0" borderId="43" xfId="4" applyFont="1" applyBorder="1" applyAlignment="1" applyProtection="1">
      <alignment horizontal="center" vertical="center"/>
      <protection locked="0"/>
    </xf>
    <xf numFmtId="0" fontId="15" fillId="0" borderId="53" xfId="4" applyFont="1" applyBorder="1" applyAlignment="1" applyProtection="1">
      <alignment horizontal="center" vertical="center"/>
      <protection locked="0"/>
    </xf>
    <xf numFmtId="0" fontId="15" fillId="0" borderId="77" xfId="4" applyFont="1" applyBorder="1" applyAlignment="1" applyProtection="1">
      <alignment horizontal="center" vertical="center"/>
      <protection locked="0"/>
    </xf>
    <xf numFmtId="165" fontId="15" fillId="0" borderId="0" xfId="1" applyNumberFormat="1" applyFont="1" applyFill="1" applyBorder="1" applyAlignment="1" applyProtection="1">
      <alignment horizontal="right" vertical="center"/>
      <protection locked="0"/>
    </xf>
    <xf numFmtId="165" fontId="15" fillId="0" borderId="0" xfId="1" applyNumberFormat="1" applyFont="1" applyFill="1" applyBorder="1" applyAlignment="1" applyProtection="1">
      <alignment horizontal="center" vertical="center"/>
      <protection locked="0"/>
    </xf>
    <xf numFmtId="0" fontId="15" fillId="0" borderId="0" xfId="4" applyFont="1" applyBorder="1" applyAlignment="1" applyProtection="1">
      <alignment horizontal="center" vertical="center" wrapText="1"/>
      <protection locked="0"/>
    </xf>
    <xf numFmtId="0" fontId="15" fillId="0" borderId="0" xfId="4" applyFont="1" applyBorder="1" applyAlignment="1" applyProtection="1">
      <alignment vertical="center"/>
      <protection locked="0"/>
    </xf>
    <xf numFmtId="0" fontId="15" fillId="0" borderId="0" xfId="4" applyFont="1" applyBorder="1" applyProtection="1">
      <protection locked="0"/>
    </xf>
    <xf numFmtId="0" fontId="15" fillId="0" borderId="0" xfId="4" applyFont="1"/>
    <xf numFmtId="0" fontId="15" fillId="0" borderId="0" xfId="4" applyFont="1" applyBorder="1"/>
    <xf numFmtId="0" fontId="15" fillId="0" borderId="0" xfId="4" applyFont="1" applyBorder="1" applyAlignment="1" applyProtection="1">
      <alignment horizontal="left" vertical="center"/>
      <protection locked="0"/>
    </xf>
    <xf numFmtId="164" fontId="0" fillId="0" borderId="0" xfId="0" applyNumberFormat="1"/>
    <xf numFmtId="0" fontId="10" fillId="0" borderId="0" xfId="2" applyFont="1" applyAlignment="1" applyProtection="1"/>
    <xf numFmtId="0" fontId="22" fillId="0" borderId="0" xfId="0" applyFont="1"/>
    <xf numFmtId="0" fontId="16" fillId="0" borderId="8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24" fillId="0" borderId="82" xfId="0" applyNumberFormat="1" applyFont="1" applyBorder="1" applyAlignment="1">
      <alignment horizontal="right" vertical="center"/>
    </xf>
    <xf numFmtId="164" fontId="24" fillId="0" borderId="32" xfId="0" applyNumberFormat="1" applyFont="1" applyBorder="1" applyAlignment="1">
      <alignment horizontal="right" vertical="center"/>
    </xf>
    <xf numFmtId="164" fontId="24" fillId="0" borderId="9" xfId="0" applyNumberFormat="1" applyFont="1" applyBorder="1" applyAlignment="1">
      <alignment horizontal="right" vertical="center"/>
    </xf>
    <xf numFmtId="164" fontId="24" fillId="0" borderId="13" xfId="0" applyNumberFormat="1" applyFont="1" applyBorder="1" applyAlignment="1">
      <alignment horizontal="right" vertical="center"/>
    </xf>
    <xf numFmtId="164" fontId="24" fillId="0" borderId="83" xfId="0" applyNumberFormat="1" applyFont="1" applyBorder="1" applyAlignment="1">
      <alignment horizontal="right" vertical="center"/>
    </xf>
    <xf numFmtId="3" fontId="24" fillId="0" borderId="10" xfId="0" applyNumberFormat="1" applyFont="1" applyBorder="1" applyAlignment="1">
      <alignment horizontal="right" vertical="center" wrapText="1"/>
    </xf>
    <xf numFmtId="3" fontId="24" fillId="0" borderId="26" xfId="0" applyNumberFormat="1" applyFont="1" applyBorder="1" applyAlignment="1">
      <alignment horizontal="right" vertical="center" wrapText="1"/>
    </xf>
    <xf numFmtId="3" fontId="24" fillId="0" borderId="83" xfId="0" applyNumberFormat="1" applyFont="1" applyBorder="1" applyAlignment="1">
      <alignment horizontal="right" vertical="center" wrapText="1"/>
    </xf>
    <xf numFmtId="3" fontId="24" fillId="0" borderId="0" xfId="0" applyNumberFormat="1" applyFont="1" applyAlignment="1">
      <alignment horizontal="right" vertical="center" wrapText="1"/>
    </xf>
    <xf numFmtId="164" fontId="15" fillId="0" borderId="0" xfId="0" applyNumberFormat="1" applyFont="1" applyAlignment="1">
      <alignment horizontal="center" vertical="center" wrapText="1"/>
    </xf>
    <xf numFmtId="0" fontId="15" fillId="0" borderId="0" xfId="4" applyFont="1" applyBorder="1" applyAlignment="1" applyProtection="1">
      <alignment horizontal="left" vertical="center" indent="1"/>
      <protection locked="0"/>
    </xf>
    <xf numFmtId="0" fontId="16" fillId="0" borderId="10" xfId="0" applyFont="1" applyBorder="1" applyAlignment="1">
      <alignment horizontal="right" vertical="center" wrapText="1"/>
    </xf>
    <xf numFmtId="164" fontId="16" fillId="0" borderId="27" xfId="0" applyNumberFormat="1" applyFont="1" applyBorder="1" applyAlignment="1">
      <alignment horizontal="right" vertical="center"/>
    </xf>
    <xf numFmtId="164" fontId="16" fillId="0" borderId="9" xfId="0" applyNumberFormat="1" applyFont="1" applyBorder="1" applyAlignment="1">
      <alignment horizontal="right" vertical="center"/>
    </xf>
    <xf numFmtId="0" fontId="16" fillId="0" borderId="0" xfId="0" applyFont="1" applyAlignment="1">
      <alignment horizontal="right" vertical="center" wrapText="1"/>
    </xf>
    <xf numFmtId="0" fontId="15" fillId="0" borderId="90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91" xfId="0" applyFont="1" applyBorder="1" applyAlignment="1">
      <alignment horizontal="center" vertical="center" wrapText="1"/>
    </xf>
    <xf numFmtId="0" fontId="15" fillId="0" borderId="92" xfId="4" applyFont="1" applyBorder="1" applyAlignment="1" applyProtection="1">
      <alignment horizontal="center" vertical="center"/>
      <protection locked="0"/>
    </xf>
    <xf numFmtId="0" fontId="15" fillId="0" borderId="93" xfId="4" applyFont="1" applyBorder="1" applyAlignment="1" applyProtection="1">
      <alignment horizontal="center" vertical="center"/>
      <protection locked="0"/>
    </xf>
    <xf numFmtId="0" fontId="15" fillId="0" borderId="94" xfId="4" applyFont="1" applyBorder="1" applyAlignment="1" applyProtection="1">
      <alignment horizontal="center" vertical="center"/>
      <protection locked="0"/>
    </xf>
    <xf numFmtId="0" fontId="15" fillId="0" borderId="95" xfId="4" applyFont="1" applyBorder="1" applyAlignment="1" applyProtection="1">
      <alignment horizontal="center" vertical="center"/>
      <protection locked="0"/>
    </xf>
    <xf numFmtId="0" fontId="15" fillId="0" borderId="96" xfId="4" applyFont="1" applyBorder="1" applyAlignment="1" applyProtection="1">
      <alignment horizontal="center" vertical="center"/>
      <protection locked="0"/>
    </xf>
    <xf numFmtId="0" fontId="23" fillId="0" borderId="9" xfId="3" applyFont="1" applyBorder="1" applyAlignment="1" applyProtection="1">
      <alignment vertical="center" wrapText="1"/>
      <protection locked="0"/>
    </xf>
    <xf numFmtId="166" fontId="25" fillId="0" borderId="25" xfId="0" applyNumberFormat="1" applyFont="1" applyBorder="1" applyAlignment="1">
      <alignment vertical="center"/>
    </xf>
    <xf numFmtId="166" fontId="25" fillId="0" borderId="26" xfId="0" applyNumberFormat="1" applyFont="1" applyBorder="1" applyAlignment="1">
      <alignment vertical="center"/>
    </xf>
    <xf numFmtId="166" fontId="24" fillId="0" borderId="83" xfId="0" applyNumberFormat="1" applyFont="1" applyBorder="1" applyAlignment="1">
      <alignment vertical="center"/>
    </xf>
    <xf numFmtId="166" fontId="24" fillId="0" borderId="27" xfId="0" applyNumberFormat="1" applyFont="1" applyBorder="1" applyAlignment="1">
      <alignment vertical="center"/>
    </xf>
    <xf numFmtId="167" fontId="24" fillId="0" borderId="97" xfId="0" applyNumberFormat="1" applyFont="1" applyBorder="1" applyAlignment="1">
      <alignment vertical="center"/>
    </xf>
    <xf numFmtId="165" fontId="24" fillId="0" borderId="98" xfId="1" applyNumberFormat="1" applyFont="1" applyFill="1" applyBorder="1" applyAlignment="1">
      <alignment vertical="center"/>
    </xf>
    <xf numFmtId="167" fontId="24" fillId="0" borderId="99" xfId="0" applyNumberFormat="1" applyFont="1" applyBorder="1" applyAlignment="1">
      <alignment vertical="center"/>
    </xf>
    <xf numFmtId="165" fontId="24" fillId="0" borderId="32" xfId="1" applyNumberFormat="1" applyFont="1" applyFill="1" applyBorder="1" applyAlignment="1">
      <alignment vertical="center"/>
    </xf>
    <xf numFmtId="167" fontId="24" fillId="0" borderId="78" xfId="0" applyNumberFormat="1" applyFont="1" applyBorder="1" applyAlignment="1">
      <alignment vertical="center"/>
    </xf>
    <xf numFmtId="165" fontId="24" fillId="0" borderId="100" xfId="1" applyNumberFormat="1" applyFont="1" applyFill="1" applyBorder="1" applyAlignment="1">
      <alignment vertical="center"/>
    </xf>
    <xf numFmtId="0" fontId="16" fillId="0" borderId="9" xfId="0" applyFont="1" applyBorder="1" applyAlignment="1">
      <alignment horizontal="left" vertical="center" wrapText="1" indent="1"/>
    </xf>
    <xf numFmtId="166" fontId="26" fillId="0" borderId="25" xfId="0" applyNumberFormat="1" applyFont="1" applyBorder="1" applyAlignment="1">
      <alignment vertical="center"/>
    </xf>
    <xf numFmtId="166" fontId="16" fillId="0" borderId="25" xfId="0" applyNumberFormat="1" applyFont="1" applyBorder="1" applyAlignment="1">
      <alignment vertical="center"/>
    </xf>
    <xf numFmtId="166" fontId="16" fillId="0" borderId="27" xfId="0" applyNumberFormat="1" applyFont="1" applyBorder="1" applyAlignment="1">
      <alignment vertical="center"/>
    </xf>
    <xf numFmtId="167" fontId="16" fillId="0" borderId="101" xfId="0" applyNumberFormat="1" applyFont="1" applyBorder="1" applyAlignment="1">
      <alignment vertical="center"/>
    </xf>
    <xf numFmtId="165" fontId="16" fillId="0" borderId="98" xfId="1" applyNumberFormat="1" applyFont="1" applyFill="1" applyBorder="1" applyAlignment="1">
      <alignment vertical="center"/>
    </xf>
    <xf numFmtId="167" fontId="16" fillId="0" borderId="102" xfId="0" applyNumberFormat="1" applyFont="1" applyBorder="1" applyAlignment="1">
      <alignment vertical="center"/>
    </xf>
    <xf numFmtId="165" fontId="16" fillId="0" borderId="24" xfId="1" applyNumberFormat="1" applyFont="1" applyFill="1" applyBorder="1" applyAlignment="1">
      <alignment vertical="center"/>
    </xf>
    <xf numFmtId="167" fontId="16" fillId="0" borderId="0" xfId="0" applyNumberFormat="1" applyFont="1" applyAlignment="1">
      <alignment vertical="center"/>
    </xf>
    <xf numFmtId="165" fontId="16" fillId="0" borderId="100" xfId="1" applyNumberFormat="1" applyFont="1" applyFill="1" applyBorder="1" applyAlignment="1">
      <alignment vertical="center"/>
    </xf>
    <xf numFmtId="166" fontId="26" fillId="0" borderId="25" xfId="0" applyNumberFormat="1" applyFont="1" applyBorder="1" applyAlignment="1">
      <alignment horizontal="center" vertical="center"/>
    </xf>
    <xf numFmtId="166" fontId="26" fillId="0" borderId="25" xfId="0" applyNumberFormat="1" applyFont="1" applyBorder="1" applyAlignment="1">
      <alignment horizontal="right" vertical="center"/>
    </xf>
    <xf numFmtId="167" fontId="16" fillId="0" borderId="101" xfId="0" applyNumberFormat="1" applyFont="1" applyBorder="1" applyAlignment="1">
      <alignment horizontal="center" vertical="center"/>
    </xf>
    <xf numFmtId="165" fontId="16" fillId="0" borderId="98" xfId="1" applyNumberFormat="1" applyFont="1" applyFill="1" applyBorder="1" applyAlignment="1">
      <alignment horizontal="center" vertical="center"/>
    </xf>
    <xf numFmtId="167" fontId="16" fillId="0" borderId="102" xfId="0" applyNumberFormat="1" applyFont="1" applyBorder="1" applyAlignment="1">
      <alignment horizontal="center" vertical="center"/>
    </xf>
    <xf numFmtId="167" fontId="16" fillId="0" borderId="0" xfId="0" applyNumberFormat="1" applyFont="1" applyAlignment="1">
      <alignment horizontal="center" vertical="center"/>
    </xf>
    <xf numFmtId="165" fontId="16" fillId="0" borderId="10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 indent="1"/>
    </xf>
    <xf numFmtId="164" fontId="2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165" fontId="16" fillId="0" borderId="0" xfId="1" applyNumberFormat="1" applyFont="1" applyFill="1" applyBorder="1" applyAlignment="1">
      <alignment vertical="center"/>
    </xf>
    <xf numFmtId="166" fontId="0" fillId="0" borderId="0" xfId="0" applyNumberFormat="1"/>
    <xf numFmtId="0" fontId="27" fillId="0" borderId="0" xfId="0" applyFont="1"/>
    <xf numFmtId="0" fontId="16" fillId="0" borderId="81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6" fontId="24" fillId="0" borderId="6" xfId="0" applyNumberFormat="1" applyFont="1" applyBorder="1" applyAlignment="1">
      <alignment vertical="center"/>
    </xf>
    <xf numFmtId="166" fontId="24" fillId="0" borderId="2" xfId="0" applyNumberFormat="1" applyFont="1" applyBorder="1" applyAlignment="1">
      <alignment vertical="center"/>
    </xf>
    <xf numFmtId="166" fontId="24" fillId="0" borderId="104" xfId="0" applyNumberFormat="1" applyFont="1" applyBorder="1" applyAlignment="1">
      <alignment vertical="center"/>
    </xf>
    <xf numFmtId="166" fontId="16" fillId="0" borderId="13" xfId="0" applyNumberFormat="1" applyFont="1" applyBorder="1" applyAlignment="1">
      <alignment vertical="center"/>
    </xf>
    <xf numFmtId="166" fontId="16" fillId="0" borderId="0" xfId="0" applyNumberFormat="1" applyFont="1" applyAlignment="1">
      <alignment vertical="center"/>
    </xf>
    <xf numFmtId="166" fontId="16" fillId="0" borderId="26" xfId="0" applyNumberFormat="1" applyFont="1" applyBorder="1" applyAlignment="1">
      <alignment vertical="center"/>
    </xf>
    <xf numFmtId="166" fontId="16" fillId="0" borderId="26" xfId="0" applyNumberFormat="1" applyFont="1" applyBorder="1" applyAlignment="1">
      <alignment horizontal="right" vertical="center"/>
    </xf>
    <xf numFmtId="166" fontId="16" fillId="0" borderId="26" xfId="0" applyNumberFormat="1" applyFont="1" applyBorder="1" applyAlignment="1">
      <alignment horizontal="center" vertical="center"/>
    </xf>
    <xf numFmtId="166" fontId="16" fillId="0" borderId="0" xfId="0" applyNumberFormat="1" applyFont="1" applyAlignment="1">
      <alignment horizontal="center" vertical="center"/>
    </xf>
    <xf numFmtId="0" fontId="28" fillId="0" borderId="0" xfId="4" applyFont="1" applyBorder="1" applyAlignment="1" applyProtection="1">
      <alignment horizontal="left" vertical="center"/>
      <protection locked="0"/>
    </xf>
    <xf numFmtId="16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center" vertical="center"/>
    </xf>
    <xf numFmtId="165" fontId="24" fillId="0" borderId="2" xfId="1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166" fontId="24" fillId="0" borderId="13" xfId="0" applyNumberFormat="1" applyFont="1" applyBorder="1" applyAlignment="1">
      <alignment vertical="center"/>
    </xf>
    <xf numFmtId="166" fontId="24" fillId="0" borderId="24" xfId="0" applyNumberFormat="1" applyFont="1" applyBorder="1" applyAlignment="1">
      <alignment horizontal="right" vertical="center"/>
    </xf>
    <xf numFmtId="166" fontId="24" fillId="0" borderId="25" xfId="0" applyNumberFormat="1" applyFont="1" applyBorder="1" applyAlignment="1">
      <alignment horizontal="right" vertical="center"/>
    </xf>
    <xf numFmtId="166" fontId="24" fillId="0" borderId="25" xfId="0" applyNumberFormat="1" applyFont="1" applyBorder="1" applyAlignment="1">
      <alignment vertical="center"/>
    </xf>
    <xf numFmtId="166" fontId="24" fillId="0" borderId="26" xfId="0" applyNumberFormat="1" applyFont="1" applyBorder="1" applyAlignment="1">
      <alignment vertical="center"/>
    </xf>
    <xf numFmtId="166" fontId="16" fillId="0" borderId="24" xfId="0" applyNumberFormat="1" applyFont="1" applyBorder="1" applyAlignment="1">
      <alignment horizontal="right" vertical="center"/>
    </xf>
    <xf numFmtId="166" fontId="16" fillId="0" borderId="25" xfId="0" applyNumberFormat="1" applyFont="1" applyBorder="1" applyAlignment="1">
      <alignment horizontal="right" vertical="center"/>
    </xf>
    <xf numFmtId="166" fontId="26" fillId="0" borderId="26" xfId="0" applyNumberFormat="1" applyFont="1" applyBorder="1" applyAlignment="1">
      <alignment horizontal="right" vertical="center"/>
    </xf>
    <xf numFmtId="166" fontId="26" fillId="0" borderId="24" xfId="0" applyNumberFormat="1" applyFont="1" applyBorder="1" applyAlignment="1">
      <alignment horizontal="right" vertical="center"/>
    </xf>
    <xf numFmtId="166" fontId="26" fillId="0" borderId="26" xfId="0" applyNumberFormat="1" applyFont="1" applyBorder="1" applyAlignment="1">
      <alignment horizontal="center" vertical="center"/>
    </xf>
    <xf numFmtId="166" fontId="16" fillId="0" borderId="25" xfId="0" applyNumberFormat="1" applyFont="1" applyBorder="1" applyAlignment="1">
      <alignment horizontal="center" vertical="center"/>
    </xf>
    <xf numFmtId="166" fontId="16" fillId="0" borderId="24" xfId="0" applyNumberFormat="1" applyFont="1" applyBorder="1" applyAlignment="1">
      <alignment vertical="center"/>
    </xf>
    <xf numFmtId="166" fontId="24" fillId="0" borderId="6" xfId="0" applyNumberFormat="1" applyFont="1" applyBorder="1" applyAlignment="1">
      <alignment horizontal="right" vertical="center"/>
    </xf>
    <xf numFmtId="166" fontId="24" fillId="0" borderId="2" xfId="0" applyNumberFormat="1" applyFont="1" applyBorder="1" applyAlignment="1">
      <alignment horizontal="right" vertical="center"/>
    </xf>
    <xf numFmtId="166" fontId="24" fillId="0" borderId="104" xfId="0" applyNumberFormat="1" applyFont="1" applyBorder="1" applyAlignment="1">
      <alignment horizontal="right" vertical="center"/>
    </xf>
    <xf numFmtId="166" fontId="16" fillId="0" borderId="13" xfId="0" applyNumberFormat="1" applyFont="1" applyBorder="1" applyAlignment="1">
      <alignment horizontal="right" vertical="center"/>
    </xf>
    <xf numFmtId="166" fontId="16" fillId="0" borderId="0" xfId="0" applyNumberFormat="1" applyFont="1" applyAlignment="1">
      <alignment horizontal="right" vertical="center"/>
    </xf>
    <xf numFmtId="166" fontId="26" fillId="0" borderId="24" xfId="0" applyNumberFormat="1" applyFont="1" applyBorder="1" applyAlignment="1">
      <alignment horizontal="center" vertical="center"/>
    </xf>
    <xf numFmtId="164" fontId="26" fillId="0" borderId="0" xfId="0" applyNumberFormat="1" applyFont="1" applyAlignment="1">
      <alignment horizontal="center" vertical="center"/>
    </xf>
    <xf numFmtId="3" fontId="0" fillId="0" borderId="0" xfId="0" applyNumberFormat="1"/>
    <xf numFmtId="164" fontId="15" fillId="0" borderId="34" xfId="5" applyNumberFormat="1" applyFont="1" applyBorder="1" applyAlignment="1">
      <alignment horizontal="right" vertical="center"/>
    </xf>
    <xf numFmtId="164" fontId="15" fillId="0" borderId="35" xfId="5" applyNumberFormat="1" applyFont="1" applyBorder="1" applyAlignment="1">
      <alignment horizontal="right" vertical="center"/>
    </xf>
    <xf numFmtId="164" fontId="15" fillId="0" borderId="36" xfId="5" applyNumberFormat="1" applyFont="1" applyBorder="1" applyAlignment="1">
      <alignment horizontal="right" vertical="center"/>
    </xf>
    <xf numFmtId="164" fontId="15" fillId="0" borderId="37" xfId="5" applyNumberFormat="1" applyFont="1" applyBorder="1" applyAlignment="1">
      <alignment horizontal="right" vertical="center"/>
    </xf>
    <xf numFmtId="164" fontId="15" fillId="0" borderId="38" xfId="5" applyNumberFormat="1" applyFont="1" applyBorder="1" applyAlignment="1">
      <alignment horizontal="right" vertical="center"/>
    </xf>
    <xf numFmtId="164" fontId="15" fillId="0" borderId="39" xfId="5" applyNumberFormat="1" applyFont="1" applyBorder="1" applyAlignment="1">
      <alignment horizontal="right" vertical="center"/>
    </xf>
    <xf numFmtId="164" fontId="15" fillId="0" borderId="40" xfId="5" applyNumberFormat="1" applyFont="1" applyBorder="1" applyAlignment="1">
      <alignment horizontal="right" vertical="center"/>
    </xf>
    <xf numFmtId="164" fontId="15" fillId="0" borderId="41" xfId="5" applyNumberFormat="1" applyFont="1" applyBorder="1" applyAlignment="1">
      <alignment horizontal="right" vertical="center"/>
    </xf>
    <xf numFmtId="164" fontId="15" fillId="0" borderId="34" xfId="5" applyNumberFormat="1" applyFont="1" applyBorder="1" applyAlignment="1">
      <alignment horizontal="center" vertical="center"/>
    </xf>
    <xf numFmtId="164" fontId="15" fillId="0" borderId="35" xfId="5" applyNumberFormat="1" applyFont="1" applyBorder="1" applyAlignment="1">
      <alignment horizontal="center" vertical="center"/>
    </xf>
    <xf numFmtId="164" fontId="15" fillId="0" borderId="36" xfId="5" applyNumberFormat="1" applyFont="1" applyBorder="1" applyAlignment="1">
      <alignment horizontal="center" vertical="center"/>
    </xf>
    <xf numFmtId="165" fontId="15" fillId="0" borderId="44" xfId="1" applyNumberFormat="1" applyFont="1" applyFill="1" applyBorder="1" applyAlignment="1" applyProtection="1">
      <alignment horizontal="right" vertical="center"/>
    </xf>
    <xf numFmtId="165" fontId="15" fillId="0" borderId="45" xfId="1" applyNumberFormat="1" applyFont="1" applyFill="1" applyBorder="1" applyAlignment="1" applyProtection="1">
      <alignment horizontal="right" vertical="center"/>
    </xf>
    <xf numFmtId="165" fontId="15" fillId="0" borderId="46" xfId="1" applyNumberFormat="1" applyFont="1" applyFill="1" applyBorder="1" applyAlignment="1" applyProtection="1">
      <alignment horizontal="right" vertical="center"/>
    </xf>
    <xf numFmtId="165" fontId="15" fillId="0" borderId="47" xfId="1" applyNumberFormat="1" applyFont="1" applyFill="1" applyBorder="1" applyAlignment="1" applyProtection="1">
      <alignment horizontal="right" vertical="center"/>
    </xf>
    <xf numFmtId="165" fontId="15" fillId="0" borderId="48" xfId="1" applyNumberFormat="1" applyFont="1" applyFill="1" applyBorder="1" applyAlignment="1" applyProtection="1">
      <alignment horizontal="right" vertical="center"/>
    </xf>
    <xf numFmtId="165" fontId="15" fillId="0" borderId="49" xfId="1" applyNumberFormat="1" applyFont="1" applyFill="1" applyBorder="1" applyAlignment="1" applyProtection="1">
      <alignment horizontal="right" vertical="center"/>
    </xf>
    <xf numFmtId="165" fontId="15" fillId="0" borderId="50" xfId="1" applyNumberFormat="1" applyFont="1" applyFill="1" applyBorder="1" applyAlignment="1" applyProtection="1">
      <alignment horizontal="right" vertical="center"/>
    </xf>
    <xf numFmtId="165" fontId="15" fillId="0" borderId="51" xfId="1" applyNumberFormat="1" applyFont="1" applyFill="1" applyBorder="1" applyAlignment="1" applyProtection="1">
      <alignment horizontal="right" vertical="center"/>
    </xf>
    <xf numFmtId="165" fontId="15" fillId="0" borderId="44" xfId="1" applyNumberFormat="1" applyFont="1" applyFill="1" applyBorder="1" applyAlignment="1" applyProtection="1">
      <alignment horizontal="center" vertical="center"/>
    </xf>
    <xf numFmtId="165" fontId="15" fillId="0" borderId="45" xfId="1" applyNumberFormat="1" applyFont="1" applyFill="1" applyBorder="1" applyAlignment="1" applyProtection="1">
      <alignment horizontal="center" vertical="center"/>
    </xf>
    <xf numFmtId="165" fontId="15" fillId="0" borderId="46" xfId="1" applyNumberFormat="1" applyFont="1" applyFill="1" applyBorder="1" applyAlignment="1" applyProtection="1">
      <alignment horizontal="center" vertical="center"/>
    </xf>
    <xf numFmtId="164" fontId="15" fillId="0" borderId="54" xfId="5" applyNumberFormat="1" applyFont="1" applyBorder="1" applyAlignment="1">
      <alignment horizontal="right" vertical="center"/>
    </xf>
    <xf numFmtId="164" fontId="15" fillId="0" borderId="55" xfId="5" applyNumberFormat="1" applyFont="1" applyBorder="1" applyAlignment="1">
      <alignment horizontal="right" vertical="center"/>
    </xf>
    <xf numFmtId="164" fontId="15" fillId="0" borderId="56" xfId="5" applyNumberFormat="1" applyFont="1" applyBorder="1" applyAlignment="1">
      <alignment horizontal="right" vertical="center"/>
    </xf>
    <xf numFmtId="164" fontId="15" fillId="0" borderId="57" xfId="5" applyNumberFormat="1" applyFont="1" applyBorder="1" applyAlignment="1">
      <alignment horizontal="right" vertical="center"/>
    </xf>
    <xf numFmtId="164" fontId="15" fillId="0" borderId="58" xfId="5" applyNumberFormat="1" applyFont="1" applyBorder="1" applyAlignment="1">
      <alignment horizontal="right" vertical="center"/>
    </xf>
    <xf numFmtId="164" fontId="15" fillId="0" borderId="59" xfId="5" applyNumberFormat="1" applyFont="1" applyBorder="1" applyAlignment="1">
      <alignment horizontal="right" vertical="center"/>
    </xf>
    <xf numFmtId="164" fontId="15" fillId="0" borderId="60" xfId="5" applyNumberFormat="1" applyFont="1" applyBorder="1" applyAlignment="1">
      <alignment horizontal="right" vertical="center"/>
    </xf>
    <xf numFmtId="164" fontId="15" fillId="0" borderId="61" xfId="5" applyNumberFormat="1" applyFont="1" applyBorder="1" applyAlignment="1">
      <alignment horizontal="right" vertical="center"/>
    </xf>
    <xf numFmtId="164" fontId="15" fillId="0" borderId="54" xfId="5" applyNumberFormat="1" applyFont="1" applyBorder="1" applyAlignment="1">
      <alignment horizontal="center" vertical="center"/>
    </xf>
    <xf numFmtId="164" fontId="15" fillId="0" borderId="55" xfId="5" applyNumberFormat="1" applyFont="1" applyBorder="1" applyAlignment="1">
      <alignment horizontal="center" vertical="center"/>
    </xf>
    <xf numFmtId="164" fontId="15" fillId="0" borderId="56" xfId="5" applyNumberFormat="1" applyFont="1" applyBorder="1" applyAlignment="1">
      <alignment horizontal="center" vertical="center"/>
    </xf>
    <xf numFmtId="165" fontId="15" fillId="0" borderId="62" xfId="1" applyNumberFormat="1" applyFont="1" applyFill="1" applyBorder="1" applyAlignment="1" applyProtection="1">
      <alignment horizontal="right" vertical="center"/>
    </xf>
    <xf numFmtId="165" fontId="15" fillId="0" borderId="63" xfId="1" applyNumberFormat="1" applyFont="1" applyFill="1" applyBorder="1" applyAlignment="1" applyProtection="1">
      <alignment horizontal="right" vertical="center"/>
    </xf>
    <xf numFmtId="165" fontId="15" fillId="0" borderId="64" xfId="1" applyNumberFormat="1" applyFont="1" applyFill="1" applyBorder="1" applyAlignment="1" applyProtection="1">
      <alignment horizontal="right" vertical="center"/>
    </xf>
    <xf numFmtId="165" fontId="15" fillId="0" borderId="65" xfId="1" applyNumberFormat="1" applyFont="1" applyFill="1" applyBorder="1" applyAlignment="1" applyProtection="1">
      <alignment horizontal="right" vertical="center"/>
    </xf>
    <xf numFmtId="165" fontId="15" fillId="0" borderId="66" xfId="1" applyNumberFormat="1" applyFont="1" applyFill="1" applyBorder="1" applyAlignment="1" applyProtection="1">
      <alignment horizontal="right" vertical="center"/>
    </xf>
    <xf numFmtId="165" fontId="15" fillId="0" borderId="42" xfId="1" applyNumberFormat="1" applyFont="1" applyFill="1" applyBorder="1" applyAlignment="1" applyProtection="1">
      <alignment horizontal="right" vertical="center"/>
    </xf>
    <xf numFmtId="165" fontId="15" fillId="0" borderId="67" xfId="1" applyNumberFormat="1" applyFont="1" applyFill="1" applyBorder="1" applyAlignment="1" applyProtection="1">
      <alignment horizontal="right" vertical="center"/>
    </xf>
    <xf numFmtId="165" fontId="15" fillId="0" borderId="68" xfId="1" applyNumberFormat="1" applyFont="1" applyFill="1" applyBorder="1" applyAlignment="1" applyProtection="1">
      <alignment horizontal="right" vertical="center"/>
    </xf>
    <xf numFmtId="165" fontId="15" fillId="0" borderId="62" xfId="1" applyNumberFormat="1" applyFont="1" applyFill="1" applyBorder="1" applyAlignment="1" applyProtection="1">
      <alignment horizontal="center" vertical="center"/>
    </xf>
    <xf numFmtId="165" fontId="15" fillId="0" borderId="63" xfId="1" applyNumberFormat="1" applyFont="1" applyFill="1" applyBorder="1" applyAlignment="1" applyProtection="1">
      <alignment horizontal="center" vertical="center"/>
    </xf>
    <xf numFmtId="165" fontId="15" fillId="0" borderId="64" xfId="1" applyNumberFormat="1" applyFont="1" applyFill="1" applyBorder="1" applyAlignment="1" applyProtection="1">
      <alignment horizontal="center" vertical="center"/>
    </xf>
    <xf numFmtId="164" fontId="15" fillId="0" borderId="69" xfId="5" applyNumberFormat="1" applyFont="1" applyBorder="1" applyAlignment="1">
      <alignment horizontal="right" vertical="center"/>
    </xf>
    <xf numFmtId="164" fontId="15" fillId="0" borderId="70" xfId="5" applyNumberFormat="1" applyFont="1" applyBorder="1" applyAlignment="1">
      <alignment horizontal="right" vertical="center"/>
    </xf>
    <xf numFmtId="164" fontId="15" fillId="0" borderId="71" xfId="5" applyNumberFormat="1" applyFont="1" applyBorder="1" applyAlignment="1">
      <alignment horizontal="right" vertical="center"/>
    </xf>
    <xf numFmtId="164" fontId="15" fillId="0" borderId="72" xfId="5" applyNumberFormat="1" applyFont="1" applyBorder="1" applyAlignment="1">
      <alignment horizontal="right" vertical="center"/>
    </xf>
    <xf numFmtId="164" fontId="15" fillId="0" borderId="73" xfId="5" applyNumberFormat="1" applyFont="1" applyBorder="1" applyAlignment="1">
      <alignment horizontal="right" vertical="center"/>
    </xf>
    <xf numFmtId="164" fontId="15" fillId="0" borderId="74" xfId="5" applyNumberFormat="1" applyFont="1" applyBorder="1" applyAlignment="1">
      <alignment horizontal="right" vertical="center"/>
    </xf>
    <xf numFmtId="164" fontId="15" fillId="0" borderId="75" xfId="5" applyNumberFormat="1" applyFont="1" applyBorder="1" applyAlignment="1">
      <alignment horizontal="right" vertical="center"/>
    </xf>
    <xf numFmtId="164" fontId="15" fillId="0" borderId="76" xfId="5" applyNumberFormat="1" applyFont="1" applyBorder="1" applyAlignment="1">
      <alignment horizontal="right" vertical="center"/>
    </xf>
    <xf numFmtId="164" fontId="15" fillId="0" borderId="69" xfId="5" applyNumberFormat="1" applyFont="1" applyBorder="1" applyAlignment="1">
      <alignment horizontal="center" vertical="center"/>
    </xf>
    <xf numFmtId="164" fontId="15" fillId="0" borderId="70" xfId="5" applyNumberFormat="1" applyFont="1" applyBorder="1" applyAlignment="1">
      <alignment horizontal="center" vertical="center"/>
    </xf>
    <xf numFmtId="164" fontId="15" fillId="0" borderId="71" xfId="5" applyNumberFormat="1" applyFont="1" applyBorder="1" applyAlignment="1">
      <alignment horizontal="center" vertical="center"/>
    </xf>
    <xf numFmtId="165" fontId="15" fillId="0" borderId="10" xfId="1" applyNumberFormat="1" applyFont="1" applyFill="1" applyBorder="1" applyAlignment="1" applyProtection="1">
      <alignment horizontal="right" vertical="center"/>
    </xf>
    <xf numFmtId="165" fontId="15" fillId="0" borderId="25" xfId="1" applyNumberFormat="1" applyFont="1" applyFill="1" applyBorder="1" applyAlignment="1" applyProtection="1">
      <alignment horizontal="right" vertical="center"/>
    </xf>
    <xf numFmtId="165" fontId="15" fillId="0" borderId="0" xfId="1" applyNumberFormat="1" applyFont="1" applyFill="1" applyBorder="1" applyAlignment="1" applyProtection="1">
      <alignment horizontal="right" vertical="center"/>
    </xf>
    <xf numFmtId="165" fontId="15" fillId="0" borderId="26" xfId="1" applyNumberFormat="1" applyFont="1" applyFill="1" applyBorder="1" applyAlignment="1" applyProtection="1">
      <alignment horizontal="right" vertical="center"/>
    </xf>
    <xf numFmtId="165" fontId="15" fillId="0" borderId="13" xfId="1" applyNumberFormat="1" applyFont="1" applyFill="1" applyBorder="1" applyAlignment="1" applyProtection="1">
      <alignment horizontal="right" vertical="center"/>
    </xf>
    <xf numFmtId="165" fontId="15" fillId="0" borderId="24" xfId="1" applyNumberFormat="1" applyFont="1" applyFill="1" applyBorder="1" applyAlignment="1" applyProtection="1">
      <alignment horizontal="right" vertical="center"/>
    </xf>
    <xf numFmtId="165" fontId="15" fillId="0" borderId="78" xfId="1" applyNumberFormat="1" applyFont="1" applyFill="1" applyBorder="1" applyAlignment="1" applyProtection="1">
      <alignment horizontal="right" vertical="center"/>
    </xf>
    <xf numFmtId="165" fontId="15" fillId="0" borderId="9" xfId="1" applyNumberFormat="1" applyFont="1" applyFill="1" applyBorder="1" applyAlignment="1" applyProtection="1">
      <alignment horizontal="right" vertical="center"/>
    </xf>
    <xf numFmtId="165" fontId="15" fillId="0" borderId="10" xfId="1" applyNumberFormat="1" applyFont="1" applyFill="1" applyBorder="1" applyAlignment="1" applyProtection="1">
      <alignment horizontal="center" vertical="center"/>
    </xf>
    <xf numFmtId="165" fontId="15" fillId="0" borderId="25" xfId="1" applyNumberFormat="1" applyFont="1" applyFill="1" applyBorder="1" applyAlignment="1" applyProtection="1">
      <alignment horizontal="center" vertical="center"/>
    </xf>
    <xf numFmtId="165" fontId="15" fillId="0" borderId="0" xfId="1" applyNumberFormat="1" applyFont="1" applyFill="1" applyBorder="1" applyAlignment="1" applyProtection="1">
      <alignment horizontal="center" vertical="center"/>
    </xf>
    <xf numFmtId="0" fontId="7" fillId="0" borderId="0" xfId="2" applyFont="1" applyAlignment="1" applyProtection="1">
      <alignment horizontal="left"/>
    </xf>
    <xf numFmtId="0" fontId="6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5" fillId="0" borderId="0" xfId="2" applyFont="1" applyAlignment="1" applyProtection="1">
      <alignment horizontal="right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0" xfId="4" applyFont="1" applyBorder="1" applyAlignment="1" applyProtection="1">
      <alignment horizontal="center" vertical="center"/>
      <protection locked="0"/>
    </xf>
    <xf numFmtId="0" fontId="15" fillId="0" borderId="9" xfId="4" applyFont="1" applyBorder="1" applyAlignment="1" applyProtection="1">
      <alignment horizontal="center" vertical="center"/>
      <protection locked="0"/>
    </xf>
    <xf numFmtId="0" fontId="15" fillId="0" borderId="2" xfId="3" applyFont="1" applyBorder="1" applyAlignment="1" applyProtection="1">
      <alignment horizontal="center" vertical="center" wrapText="1"/>
      <protection locked="0"/>
    </xf>
    <xf numFmtId="0" fontId="15" fillId="0" borderId="3" xfId="3" applyFont="1" applyBorder="1" applyAlignment="1" applyProtection="1">
      <alignment horizontal="center" vertical="center" wrapText="1"/>
      <protection locked="0"/>
    </xf>
    <xf numFmtId="0" fontId="15" fillId="0" borderId="0" xfId="3" applyFont="1" applyAlignment="1" applyProtection="1">
      <alignment horizontal="center" vertical="center" wrapText="1"/>
      <protection locked="0"/>
    </xf>
    <xf numFmtId="0" fontId="15" fillId="0" borderId="9" xfId="3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 wrapText="1"/>
    </xf>
    <xf numFmtId="0" fontId="15" fillId="0" borderId="2" xfId="4" applyFont="1" applyBorder="1" applyAlignment="1" applyProtection="1">
      <alignment horizontal="center" vertical="center"/>
      <protection locked="0"/>
    </xf>
    <xf numFmtId="0" fontId="15" fillId="0" borderId="3" xfId="4" applyFont="1" applyBorder="1" applyAlignment="1" applyProtection="1">
      <alignment horizontal="center" vertical="center"/>
      <protection locked="0"/>
    </xf>
    <xf numFmtId="0" fontId="15" fillId="0" borderId="52" xfId="4" applyFont="1" applyBorder="1" applyAlignment="1" applyProtection="1">
      <alignment horizontal="center" vertical="center" wrapText="1"/>
      <protection locked="0"/>
    </xf>
    <xf numFmtId="0" fontId="15" fillId="0" borderId="24" xfId="4" applyFont="1" applyBorder="1" applyAlignment="1" applyProtection="1">
      <alignment horizontal="center" vertical="center" wrapText="1"/>
      <protection locked="0"/>
    </xf>
    <xf numFmtId="0" fontId="15" fillId="0" borderId="1" xfId="4" applyFont="1" applyBorder="1" applyAlignment="1" applyProtection="1">
      <alignment horizontal="center" vertical="center"/>
      <protection locked="0"/>
    </xf>
    <xf numFmtId="0" fontId="15" fillId="0" borderId="28" xfId="4" applyFont="1" applyBorder="1" applyAlignment="1" applyProtection="1">
      <alignment horizontal="center" vertical="center"/>
      <protection locked="0"/>
    </xf>
    <xf numFmtId="0" fontId="15" fillId="0" borderId="32" xfId="4" applyFont="1" applyBorder="1" applyAlignment="1" applyProtection="1">
      <alignment horizontal="center" vertical="center" wrapText="1"/>
      <protection locked="0"/>
    </xf>
    <xf numFmtId="0" fontId="15" fillId="0" borderId="42" xfId="4" applyFont="1" applyBorder="1" applyAlignment="1" applyProtection="1">
      <alignment horizontal="center" vertical="center" wrapText="1"/>
      <protection locked="0"/>
    </xf>
    <xf numFmtId="0" fontId="16" fillId="0" borderId="8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5" fillId="0" borderId="0" xfId="4" applyFont="1" applyBorder="1" applyAlignment="1" applyProtection="1">
      <alignment horizontal="left" vertical="center" indent="1"/>
      <protection locked="0"/>
    </xf>
    <xf numFmtId="0" fontId="15" fillId="0" borderId="9" xfId="4" applyFont="1" applyBorder="1" applyAlignment="1" applyProtection="1">
      <alignment horizontal="left" vertical="center" indent="1"/>
      <protection locked="0"/>
    </xf>
    <xf numFmtId="0" fontId="16" fillId="0" borderId="79" xfId="0" applyFont="1" applyBorder="1" applyAlignment="1">
      <alignment horizontal="center" vertical="center" wrapText="1"/>
    </xf>
    <xf numFmtId="0" fontId="16" fillId="0" borderId="81" xfId="0" applyFont="1" applyBorder="1" applyAlignment="1">
      <alignment horizontal="center" vertical="center" wrapText="1"/>
    </xf>
    <xf numFmtId="0" fontId="15" fillId="0" borderId="1" xfId="3" applyFont="1" applyBorder="1" applyAlignment="1" applyProtection="1">
      <alignment horizontal="center" vertical="center" wrapText="1"/>
      <protection locked="0"/>
    </xf>
    <xf numFmtId="0" fontId="15" fillId="0" borderId="28" xfId="3" applyFont="1" applyBorder="1" applyAlignment="1" applyProtection="1">
      <alignment horizontal="center" vertical="center" wrapText="1"/>
      <protection locked="0"/>
    </xf>
    <xf numFmtId="0" fontId="23" fillId="0" borderId="2" xfId="3" applyFont="1" applyBorder="1" applyAlignment="1" applyProtection="1">
      <alignment horizontal="left" vertical="center" wrapText="1"/>
      <protection locked="0"/>
    </xf>
    <xf numFmtId="0" fontId="23" fillId="0" borderId="3" xfId="3" applyFont="1" applyBorder="1" applyAlignment="1" applyProtection="1">
      <alignment horizontal="left" vertical="center" wrapText="1"/>
      <protection locked="0"/>
    </xf>
    <xf numFmtId="0" fontId="15" fillId="0" borderId="7" xfId="3" applyFont="1" applyBorder="1" applyAlignment="1">
      <alignment horizontal="center" vertical="center" wrapText="1"/>
    </xf>
    <xf numFmtId="0" fontId="15" fillId="0" borderId="89" xfId="3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84" xfId="4" applyFont="1" applyBorder="1" applyAlignment="1" applyProtection="1">
      <alignment horizontal="center" vertical="center" wrapText="1"/>
      <protection locked="0"/>
    </xf>
    <xf numFmtId="0" fontId="15" fillId="0" borderId="85" xfId="4" applyFont="1" applyBorder="1" applyAlignment="1" applyProtection="1">
      <alignment horizontal="center" vertical="center" wrapText="1"/>
      <protection locked="0"/>
    </xf>
    <xf numFmtId="0" fontId="15" fillId="0" borderId="86" xfId="4" applyFont="1" applyBorder="1" applyAlignment="1" applyProtection="1">
      <alignment horizontal="center" vertical="center" wrapText="1"/>
      <protection locked="0"/>
    </xf>
    <xf numFmtId="0" fontId="15" fillId="0" borderId="87" xfId="4" applyFont="1" applyBorder="1" applyAlignment="1" applyProtection="1">
      <alignment horizontal="center" vertical="center" wrapText="1"/>
      <protection locked="0"/>
    </xf>
    <xf numFmtId="0" fontId="15" fillId="0" borderId="88" xfId="4" applyFont="1" applyBorder="1" applyAlignment="1" applyProtection="1">
      <alignment horizontal="center" vertical="center" wrapText="1"/>
      <protection locked="0"/>
    </xf>
    <xf numFmtId="0" fontId="15" fillId="0" borderId="3" xfId="3" applyFont="1" applyBorder="1" applyAlignment="1">
      <alignment horizontal="center" vertical="center" wrapText="1"/>
    </xf>
    <xf numFmtId="0" fontId="15" fillId="0" borderId="28" xfId="3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6" fillId="0" borderId="103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0" fontId="16" fillId="0" borderId="88" xfId="0" applyFont="1" applyBorder="1" applyAlignment="1">
      <alignment horizontal="center" vertical="center"/>
    </xf>
  </cellXfs>
  <cellStyles count="6">
    <cellStyle name="Hypertextový odkaz" xfId="2" builtinId="8"/>
    <cellStyle name="Normální" xfId="0" builtinId="0"/>
    <cellStyle name="normální 2" xfId="5" xr:uid="{060373F9-5212-4678-A44B-CCBE715B3802}"/>
    <cellStyle name="normální 6" xfId="3" xr:uid="{5B797280-321C-486F-A6CD-7166E6F9C80C}"/>
    <cellStyle name="normální 7" xfId="4" xr:uid="{72D06A06-7A54-4B29-85A7-0B3A8E6DB96E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0630-ED7F-463F-AE70-1EAD446E0144}">
  <dimension ref="A1:B12"/>
  <sheetViews>
    <sheetView showGridLines="0" tabSelected="1" zoomScaleNormal="100" workbookViewId="0">
      <selection sqref="A1:B1"/>
    </sheetView>
  </sheetViews>
  <sheetFormatPr defaultRowHeight="15"/>
  <cols>
    <col min="1" max="1" width="12" style="5" customWidth="1"/>
    <col min="2" max="2" width="141.28515625" customWidth="1"/>
  </cols>
  <sheetData>
    <row r="1" spans="1:2" s="1" customFormat="1" ht="29.25" customHeight="1">
      <c r="A1" s="219" t="s">
        <v>0</v>
      </c>
      <c r="B1" s="219"/>
    </row>
    <row r="2" spans="1:2" s="1" customFormat="1" ht="15" customHeight="1">
      <c r="A2" s="220" t="s">
        <v>1</v>
      </c>
      <c r="B2" s="220"/>
    </row>
    <row r="3" spans="1:2" s="1" customFormat="1" ht="15" customHeight="1">
      <c r="A3" s="218" t="s">
        <v>2</v>
      </c>
      <c r="B3" s="218"/>
    </row>
    <row r="4" spans="1:2" s="1" customFormat="1" ht="15" customHeight="1">
      <c r="A4" s="217" t="s">
        <v>3</v>
      </c>
      <c r="B4" s="217"/>
    </row>
    <row r="5" spans="1:2" s="2" customFormat="1" ht="15" customHeight="1">
      <c r="A5" s="3" t="s">
        <v>4</v>
      </c>
      <c r="B5" s="1" t="s">
        <v>5</v>
      </c>
    </row>
    <row r="6" spans="1:2" s="2" customFormat="1" ht="15" customHeight="1">
      <c r="A6" s="3" t="s">
        <v>6</v>
      </c>
      <c r="B6" s="2" t="s">
        <v>7</v>
      </c>
    </row>
    <row r="7" spans="1:2" s="2" customFormat="1" ht="15" customHeight="1">
      <c r="A7" s="3" t="s">
        <v>8</v>
      </c>
      <c r="B7" s="2" t="s">
        <v>9</v>
      </c>
    </row>
    <row r="8" spans="1:2" s="2" customFormat="1" ht="15" customHeight="1">
      <c r="A8" s="3" t="s">
        <v>10</v>
      </c>
      <c r="B8" s="2" t="s">
        <v>11</v>
      </c>
    </row>
    <row r="9" spans="1:2" s="2" customFormat="1" ht="15" customHeight="1">
      <c r="A9" s="3" t="s">
        <v>12</v>
      </c>
      <c r="B9" s="2" t="s">
        <v>13</v>
      </c>
    </row>
    <row r="10" spans="1:2" s="2" customFormat="1" ht="15" customHeight="1">
      <c r="A10" s="4" t="s">
        <v>14</v>
      </c>
      <c r="B10" s="2" t="s">
        <v>15</v>
      </c>
    </row>
    <row r="11" spans="1:2" s="2" customFormat="1" ht="15" customHeight="1">
      <c r="A11" s="4" t="s">
        <v>16</v>
      </c>
      <c r="B11" s="2" t="s">
        <v>17</v>
      </c>
    </row>
    <row r="12" spans="1:2" s="2" customFormat="1" ht="15" customHeight="1">
      <c r="A12" s="4" t="s">
        <v>18</v>
      </c>
      <c r="B12" s="2" t="s">
        <v>19</v>
      </c>
    </row>
  </sheetData>
  <mergeCells count="4">
    <mergeCell ref="A4:B4"/>
    <mergeCell ref="A3:B3"/>
    <mergeCell ref="A1:B1"/>
    <mergeCell ref="A2:B2"/>
  </mergeCells>
  <hyperlinks>
    <hyperlink ref="A5" location="'3.4.1'!A1" tooltip="T116" display="Tab. 3.4.1: Střední vzdělávání – nástavbové studium – školy, třídy, žáci, nově přijatí, absolventi, v časové řadě 2009/10–2019/20" xr:uid="{44A04FAD-E8CD-4AFC-B97F-09B5FCD6A5A4}"/>
    <hyperlink ref="A6" location="'3.4.2'!A1" tooltip="T117" display="Tab. 3.4.2: Střední vzdělávání – nástavbové studium v krajském srovnání – školy, třídy, žáci, nově přijatí, absolventi, ve školním roce 2019/20" xr:uid="{D8C01F4C-4CC7-4BE2-9EC6-A89BF51E0A70}"/>
    <hyperlink ref="A7" location="'3.4.3'!A1" tooltip="T118" display="Tab. 3.4.3: Střední vzdělávání – nástavbové studium – žáci podle skupin oborů vzdělávání, v časové řadě 2009/10–2019/20" xr:uid="{2DD7A81A-963B-4DB4-BDB1-6244303ECF09}"/>
    <hyperlink ref="A2" r:id="rId1" xr:uid="{24EFCFE1-169E-4A7E-9D99-AAD7DAF37655}"/>
    <hyperlink ref="A8" location="'3.4.4'!A1" display="Tab. 3.4.4: Střední vzdělávání – nástavbové studium – žáci podle skupin oborů vzdělávání, druhu a formy vzdělávání a pohlaví, 2023/24" xr:uid="{94AA4020-B77A-4F20-B7CE-6F1B715F9896}"/>
    <hyperlink ref="A9" location="'3.4.5'!A1" display="Tab. 3.4.5: Střední vzdělávání – nástavbové studium – žáci podle oborů vzdělávání, druhu a formy vzdělávání a pohlaví, 2023/24" xr:uid="{95469F4E-947A-4370-A272-65A2BA812A59}"/>
    <hyperlink ref="A11" location="'3.4.7'!A1" display="Tab. 3.4.7" xr:uid="{1CE89CA0-F7A6-43C7-988C-4F3BBEF3CED5}"/>
    <hyperlink ref="A12" location="'3.4.8'!A1" display="Tab. 3.4.8" xr:uid="{7ADC04FE-C1A9-4B54-A669-065486660A1B}"/>
    <hyperlink ref="A10" location="'3.4.6'!A1" display="Tab. 3.4.6" xr:uid="{122ECA11-93F1-4372-B3FA-1B8E43860C0F}"/>
    <hyperlink ref="A2:B2" r:id="rId2" display="Zdroj dat: Ministerstvo školství, mládeže a tělovýchovy" xr:uid="{9FE31509-FC56-4EED-B12B-1FD1651531FF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1298D-7313-4415-A7E3-FDABF35F2FB6}">
  <dimension ref="A1:J27"/>
  <sheetViews>
    <sheetView showGridLines="0" zoomScaleNormal="100" workbookViewId="0"/>
  </sheetViews>
  <sheetFormatPr defaultRowHeight="15"/>
  <cols>
    <col min="1" max="1" width="41.85546875" customWidth="1"/>
    <col min="2" max="8" width="11.7109375" customWidth="1"/>
  </cols>
  <sheetData>
    <row r="1" spans="1:10" ht="22.5" customHeight="1">
      <c r="A1" s="1" t="s">
        <v>157</v>
      </c>
    </row>
    <row r="2" spans="1:10" ht="18.75" customHeight="1" thickBot="1">
      <c r="A2" s="9" t="s">
        <v>28</v>
      </c>
      <c r="B2" s="11"/>
      <c r="C2" s="11"/>
      <c r="D2" s="11"/>
      <c r="F2" s="11"/>
      <c r="G2" s="11"/>
      <c r="H2" s="12" t="s">
        <v>30</v>
      </c>
      <c r="I2" s="11"/>
      <c r="J2" s="10" t="s">
        <v>31</v>
      </c>
    </row>
    <row r="3" spans="1:10">
      <c r="A3" s="273" t="s">
        <v>118</v>
      </c>
      <c r="B3" s="275" t="s">
        <v>90</v>
      </c>
      <c r="C3" s="277" t="s">
        <v>111</v>
      </c>
      <c r="D3" s="278"/>
      <c r="E3" s="278" t="s">
        <v>112</v>
      </c>
      <c r="F3" s="279"/>
      <c r="G3" s="278" t="s">
        <v>113</v>
      </c>
      <c r="H3" s="279"/>
    </row>
    <row r="4" spans="1:10" ht="15.75" thickBot="1">
      <c r="A4" s="274"/>
      <c r="B4" s="276"/>
      <c r="C4" s="114" t="s">
        <v>43</v>
      </c>
      <c r="D4" s="115" t="s">
        <v>114</v>
      </c>
      <c r="E4" s="115" t="s">
        <v>115</v>
      </c>
      <c r="F4" s="116" t="s">
        <v>116</v>
      </c>
      <c r="G4" s="115" t="s">
        <v>115</v>
      </c>
      <c r="H4" s="116" t="s">
        <v>116</v>
      </c>
    </row>
    <row r="5" spans="1:10" ht="18.75" customHeight="1">
      <c r="A5" s="80" t="s">
        <v>90</v>
      </c>
      <c r="B5" s="143">
        <v>3525</v>
      </c>
      <c r="C5" s="144">
        <v>1388</v>
      </c>
      <c r="D5" s="145">
        <f>B5-C5</f>
        <v>2137</v>
      </c>
      <c r="E5" s="119">
        <v>2852</v>
      </c>
      <c r="F5" s="119">
        <v>673</v>
      </c>
      <c r="G5" s="119">
        <v>1056</v>
      </c>
      <c r="H5" s="119">
        <v>332</v>
      </c>
      <c r="I5" s="52"/>
    </row>
    <row r="6" spans="1:10" ht="18.75" customHeight="1">
      <c r="A6" s="91" t="s">
        <v>119</v>
      </c>
      <c r="B6" s="146">
        <v>236</v>
      </c>
      <c r="C6" s="147">
        <v>5</v>
      </c>
      <c r="D6" s="123">
        <f t="shared" ref="D6:D25" si="0">B6-C6</f>
        <v>231</v>
      </c>
      <c r="E6" s="122">
        <v>219</v>
      </c>
      <c r="F6" s="122">
        <v>17</v>
      </c>
      <c r="G6" s="122">
        <v>5</v>
      </c>
      <c r="H6" s="124">
        <v>0</v>
      </c>
      <c r="I6" s="52"/>
    </row>
    <row r="7" spans="1:10" ht="18.75" customHeight="1">
      <c r="A7" s="91" t="s">
        <v>120</v>
      </c>
      <c r="B7" s="146">
        <v>6</v>
      </c>
      <c r="C7" s="148">
        <v>0</v>
      </c>
      <c r="D7" s="102">
        <f t="shared" si="0"/>
        <v>6</v>
      </c>
      <c r="E7" s="123">
        <v>6</v>
      </c>
      <c r="F7" s="101">
        <v>0</v>
      </c>
      <c r="G7" s="101">
        <v>0</v>
      </c>
      <c r="H7" s="140">
        <v>0</v>
      </c>
      <c r="I7" s="52"/>
    </row>
    <row r="8" spans="1:10" ht="18.75" customHeight="1">
      <c r="A8" s="91" t="s">
        <v>121</v>
      </c>
      <c r="B8" s="146">
        <v>229</v>
      </c>
      <c r="C8" s="147">
        <v>3</v>
      </c>
      <c r="D8" s="123">
        <f t="shared" si="0"/>
        <v>226</v>
      </c>
      <c r="E8" s="122">
        <v>219</v>
      </c>
      <c r="F8" s="122">
        <v>10</v>
      </c>
      <c r="G8" s="123">
        <v>2</v>
      </c>
      <c r="H8" s="138">
        <v>1</v>
      </c>
      <c r="I8" s="52"/>
    </row>
    <row r="9" spans="1:10" ht="18.75" customHeight="1">
      <c r="A9" s="91" t="s">
        <v>122</v>
      </c>
      <c r="B9" s="146">
        <v>2</v>
      </c>
      <c r="C9" s="139">
        <v>1</v>
      </c>
      <c r="D9" s="123">
        <f t="shared" si="0"/>
        <v>1</v>
      </c>
      <c r="E9" s="101">
        <v>0</v>
      </c>
      <c r="F9" s="122">
        <v>2</v>
      </c>
      <c r="G9" s="101">
        <v>0</v>
      </c>
      <c r="H9" s="138">
        <v>1</v>
      </c>
      <c r="I9" s="52"/>
    </row>
    <row r="10" spans="1:10" ht="18.75" customHeight="1">
      <c r="A10" s="91" t="s">
        <v>123</v>
      </c>
      <c r="B10" s="146">
        <v>21</v>
      </c>
      <c r="C10" s="147">
        <v>13</v>
      </c>
      <c r="D10" s="102">
        <f t="shared" si="0"/>
        <v>8</v>
      </c>
      <c r="E10" s="122">
        <v>21</v>
      </c>
      <c r="F10" s="101">
        <v>0</v>
      </c>
      <c r="G10" s="122">
        <v>13</v>
      </c>
      <c r="H10" s="140">
        <v>0</v>
      </c>
      <c r="I10" s="52"/>
    </row>
    <row r="11" spans="1:10" ht="18.75" customHeight="1">
      <c r="A11" s="91" t="s">
        <v>124</v>
      </c>
      <c r="B11" s="146">
        <v>91</v>
      </c>
      <c r="C11" s="147">
        <v>2</v>
      </c>
      <c r="D11" s="102">
        <f t="shared" si="0"/>
        <v>89</v>
      </c>
      <c r="E11" s="122">
        <v>89</v>
      </c>
      <c r="F11" s="102">
        <v>2</v>
      </c>
      <c r="G11" s="122">
        <v>2</v>
      </c>
      <c r="H11" s="140">
        <v>0</v>
      </c>
      <c r="I11" s="52"/>
    </row>
    <row r="12" spans="1:10" ht="18.75" customHeight="1">
      <c r="A12" s="91" t="s">
        <v>125</v>
      </c>
      <c r="B12" s="146">
        <v>42</v>
      </c>
      <c r="C12" s="139">
        <v>1</v>
      </c>
      <c r="D12" s="123">
        <f t="shared" si="0"/>
        <v>41</v>
      </c>
      <c r="E12" s="122">
        <v>39</v>
      </c>
      <c r="F12" s="122">
        <v>3</v>
      </c>
      <c r="G12" s="102">
        <v>1</v>
      </c>
      <c r="H12" s="140">
        <v>0</v>
      </c>
      <c r="I12" s="52"/>
    </row>
    <row r="13" spans="1:10" ht="18.75" customHeight="1">
      <c r="A13" s="91" t="s">
        <v>126</v>
      </c>
      <c r="B13" s="146">
        <v>19</v>
      </c>
      <c r="C13" s="148">
        <v>0</v>
      </c>
      <c r="D13" s="102">
        <f t="shared" si="0"/>
        <v>19</v>
      </c>
      <c r="E13" s="122">
        <v>19</v>
      </c>
      <c r="F13" s="101">
        <v>0</v>
      </c>
      <c r="G13" s="101">
        <v>0</v>
      </c>
      <c r="H13" s="140">
        <v>0</v>
      </c>
      <c r="I13" s="52"/>
    </row>
    <row r="14" spans="1:10" ht="18.75" customHeight="1">
      <c r="A14" s="91" t="s">
        <v>127</v>
      </c>
      <c r="B14" s="146">
        <v>7</v>
      </c>
      <c r="C14" s="147">
        <v>4</v>
      </c>
      <c r="D14" s="123">
        <f t="shared" si="0"/>
        <v>3</v>
      </c>
      <c r="E14" s="122">
        <v>7</v>
      </c>
      <c r="F14" s="124">
        <v>0</v>
      </c>
      <c r="G14" s="122">
        <v>4</v>
      </c>
      <c r="H14" s="140">
        <v>0</v>
      </c>
      <c r="I14" s="52"/>
    </row>
    <row r="15" spans="1:10" ht="18.75" customHeight="1">
      <c r="A15" s="91" t="s">
        <v>128</v>
      </c>
      <c r="B15" s="146">
        <v>105</v>
      </c>
      <c r="C15" s="147">
        <v>1</v>
      </c>
      <c r="D15" s="123">
        <f t="shared" si="0"/>
        <v>104</v>
      </c>
      <c r="E15" s="122">
        <v>100</v>
      </c>
      <c r="F15" s="122">
        <v>5</v>
      </c>
      <c r="G15" s="123">
        <v>1</v>
      </c>
      <c r="H15" s="140">
        <v>0</v>
      </c>
      <c r="I15" s="52"/>
    </row>
    <row r="16" spans="1:10" ht="18.75" customHeight="1">
      <c r="A16" s="91" t="s">
        <v>129</v>
      </c>
      <c r="B16" s="146">
        <v>18</v>
      </c>
      <c r="C16" s="147">
        <v>2</v>
      </c>
      <c r="D16" s="102">
        <f t="shared" si="0"/>
        <v>16</v>
      </c>
      <c r="E16" s="122">
        <v>14</v>
      </c>
      <c r="F16" s="102">
        <v>4</v>
      </c>
      <c r="G16" s="124">
        <v>0</v>
      </c>
      <c r="H16" s="138">
        <v>2</v>
      </c>
      <c r="I16" s="52"/>
    </row>
    <row r="17" spans="1:9" ht="18.75" customHeight="1">
      <c r="A17" s="91" t="s">
        <v>130</v>
      </c>
      <c r="B17" s="146">
        <v>10</v>
      </c>
      <c r="C17" s="147">
        <v>7</v>
      </c>
      <c r="D17" s="102">
        <f t="shared" si="0"/>
        <v>3</v>
      </c>
      <c r="E17" s="122">
        <v>10</v>
      </c>
      <c r="F17" s="101">
        <v>0</v>
      </c>
      <c r="G17" s="122">
        <v>7</v>
      </c>
      <c r="H17" s="140">
        <v>0</v>
      </c>
      <c r="I17" s="52"/>
    </row>
    <row r="18" spans="1:9" ht="18.75" customHeight="1">
      <c r="A18" s="91" t="s">
        <v>131</v>
      </c>
      <c r="B18" s="146">
        <v>13</v>
      </c>
      <c r="C18" s="125">
        <v>0</v>
      </c>
      <c r="D18" s="102">
        <f t="shared" si="0"/>
        <v>13</v>
      </c>
      <c r="E18" s="122">
        <v>13</v>
      </c>
      <c r="F18" s="101">
        <v>0</v>
      </c>
      <c r="G18" s="124">
        <v>0</v>
      </c>
      <c r="H18" s="140">
        <v>0</v>
      </c>
      <c r="I18" s="52"/>
    </row>
    <row r="19" spans="1:9" ht="18.75" customHeight="1">
      <c r="A19" s="91" t="s">
        <v>132</v>
      </c>
      <c r="B19" s="146">
        <v>2415</v>
      </c>
      <c r="C19" s="147">
        <v>1144</v>
      </c>
      <c r="D19" s="123">
        <f t="shared" si="0"/>
        <v>1271</v>
      </c>
      <c r="E19" s="122">
        <v>1863</v>
      </c>
      <c r="F19" s="122">
        <v>552</v>
      </c>
      <c r="G19" s="122">
        <v>857</v>
      </c>
      <c r="H19" s="122">
        <v>287</v>
      </c>
      <c r="I19" s="52"/>
    </row>
    <row r="20" spans="1:9" ht="18.75" customHeight="1">
      <c r="A20" s="91" t="s">
        <v>133</v>
      </c>
      <c r="B20" s="146">
        <v>101</v>
      </c>
      <c r="C20" s="147">
        <v>56</v>
      </c>
      <c r="D20" s="123">
        <f t="shared" si="0"/>
        <v>45</v>
      </c>
      <c r="E20" s="122">
        <v>88</v>
      </c>
      <c r="F20" s="122">
        <v>13</v>
      </c>
      <c r="G20" s="122">
        <v>50</v>
      </c>
      <c r="H20" s="122">
        <v>6</v>
      </c>
      <c r="I20" s="52"/>
    </row>
    <row r="21" spans="1:9" ht="18.75" customHeight="1">
      <c r="A21" s="91" t="s">
        <v>134</v>
      </c>
      <c r="B21" s="146">
        <v>36</v>
      </c>
      <c r="C21" s="147">
        <v>33</v>
      </c>
      <c r="D21" s="102">
        <f t="shared" si="0"/>
        <v>3</v>
      </c>
      <c r="E21" s="122">
        <v>36</v>
      </c>
      <c r="F21" s="101">
        <v>0</v>
      </c>
      <c r="G21" s="122">
        <v>33</v>
      </c>
      <c r="H21" s="140">
        <v>0</v>
      </c>
      <c r="I21" s="52"/>
    </row>
    <row r="22" spans="1:9" ht="18.75" customHeight="1">
      <c r="A22" s="91" t="s">
        <v>135</v>
      </c>
      <c r="B22" s="146">
        <v>49</v>
      </c>
      <c r="C22" s="147">
        <v>13</v>
      </c>
      <c r="D22" s="123">
        <f t="shared" si="0"/>
        <v>36</v>
      </c>
      <c r="E22" s="122">
        <v>19</v>
      </c>
      <c r="F22" s="122">
        <v>30</v>
      </c>
      <c r="G22" s="122">
        <v>8</v>
      </c>
      <c r="H22" s="122">
        <v>5</v>
      </c>
      <c r="I22" s="52"/>
    </row>
    <row r="23" spans="1:9" ht="18.75" customHeight="1">
      <c r="A23" s="91" t="s">
        <v>136</v>
      </c>
      <c r="B23" s="146">
        <v>41</v>
      </c>
      <c r="C23" s="147">
        <v>37</v>
      </c>
      <c r="D23" s="123">
        <f t="shared" si="0"/>
        <v>4</v>
      </c>
      <c r="E23" s="122">
        <v>37</v>
      </c>
      <c r="F23" s="122">
        <v>4</v>
      </c>
      <c r="G23" s="122">
        <v>34</v>
      </c>
      <c r="H23" s="122">
        <v>3</v>
      </c>
      <c r="I23" s="52"/>
    </row>
    <row r="24" spans="1:9" ht="18.75" customHeight="1">
      <c r="A24" s="91" t="s">
        <v>137</v>
      </c>
      <c r="B24" s="146">
        <v>53</v>
      </c>
      <c r="C24" s="147">
        <v>45</v>
      </c>
      <c r="D24" s="123">
        <f t="shared" si="0"/>
        <v>8</v>
      </c>
      <c r="E24" s="122">
        <v>22</v>
      </c>
      <c r="F24" s="122">
        <v>31</v>
      </c>
      <c r="G24" s="122">
        <v>18</v>
      </c>
      <c r="H24" s="122">
        <v>27</v>
      </c>
      <c r="I24" s="52"/>
    </row>
    <row r="25" spans="1:9" ht="18.75" customHeight="1">
      <c r="A25" s="91" t="s">
        <v>138</v>
      </c>
      <c r="B25" s="146">
        <v>31</v>
      </c>
      <c r="C25" s="147">
        <v>21</v>
      </c>
      <c r="D25" s="102">
        <f t="shared" si="0"/>
        <v>10</v>
      </c>
      <c r="E25" s="122">
        <v>31</v>
      </c>
      <c r="F25" s="101">
        <v>0</v>
      </c>
      <c r="G25" s="122">
        <v>21</v>
      </c>
      <c r="H25" s="140">
        <v>0</v>
      </c>
      <c r="I25" s="52"/>
    </row>
    <row r="26" spans="1:9" ht="7.5" customHeight="1">
      <c r="A26" s="108"/>
      <c r="B26" s="33"/>
      <c r="C26" s="33"/>
      <c r="D26" s="33"/>
      <c r="E26" s="127"/>
      <c r="F26" s="149"/>
      <c r="G26" s="127"/>
      <c r="H26" s="149"/>
      <c r="I26" s="52"/>
    </row>
    <row r="27" spans="1:9">
      <c r="A27" s="130" t="s">
        <v>155</v>
      </c>
      <c r="B27" s="150"/>
      <c r="C27" s="150"/>
      <c r="D27" s="150"/>
      <c r="E27" s="150"/>
      <c r="F27" s="150"/>
      <c r="G27" s="150"/>
      <c r="H27" s="150"/>
    </row>
  </sheetData>
  <mergeCells count="5">
    <mergeCell ref="A3:A4"/>
    <mergeCell ref="B3:B4"/>
    <mergeCell ref="C3:D3"/>
    <mergeCell ref="E3:F3"/>
    <mergeCell ref="G3:H3"/>
  </mergeCells>
  <hyperlinks>
    <hyperlink ref="J2" location="OBSAH!A1" display="Zpět na obsah" xr:uid="{45B1A845-8890-41E4-A79E-A9F399D34049}"/>
  </hyperlink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1B9DB-96AA-4583-9A5C-01425BDDEF95}">
  <dimension ref="A2:B5"/>
  <sheetViews>
    <sheetView showGridLines="0" zoomScaleNormal="100" workbookViewId="0">
      <selection activeCell="A104" sqref="A104:XFD104"/>
    </sheetView>
  </sheetViews>
  <sheetFormatPr defaultRowHeight="15"/>
  <cols>
    <col min="2" max="2" width="70.7109375" customWidth="1"/>
  </cols>
  <sheetData>
    <row r="2" spans="1:2">
      <c r="A2" s="6" t="s">
        <v>20</v>
      </c>
    </row>
    <row r="3" spans="1:2">
      <c r="A3" s="7" t="s">
        <v>21</v>
      </c>
      <c r="B3" s="8" t="s">
        <v>22</v>
      </c>
    </row>
    <row r="4" spans="1:2">
      <c r="A4" s="7" t="s">
        <v>23</v>
      </c>
      <c r="B4" s="8" t="s">
        <v>24</v>
      </c>
    </row>
    <row r="5" spans="1:2">
      <c r="A5" s="7" t="s">
        <v>25</v>
      </c>
      <c r="B5" s="8" t="s">
        <v>26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E2839-8399-46AE-AD9F-92F1BF793C0C}">
  <dimension ref="A1:Y27"/>
  <sheetViews>
    <sheetView showGridLines="0" zoomScaleNormal="100" workbookViewId="0"/>
  </sheetViews>
  <sheetFormatPr defaultRowHeight="15"/>
  <cols>
    <col min="1" max="1" width="10.7109375" customWidth="1"/>
    <col min="2" max="2" width="4" customWidth="1"/>
    <col min="3" max="3" width="5.85546875" customWidth="1"/>
    <col min="4" max="4" width="7.140625" customWidth="1"/>
    <col min="5" max="5" width="6.7109375" customWidth="1"/>
    <col min="6" max="6" width="7.7109375" customWidth="1"/>
    <col min="7" max="7" width="6" customWidth="1"/>
    <col min="8" max="8" width="6.42578125" customWidth="1"/>
    <col min="9" max="9" width="6.140625" customWidth="1"/>
    <col min="10" max="10" width="6" customWidth="1"/>
    <col min="11" max="11" width="9.42578125" customWidth="1"/>
    <col min="12" max="12" width="6.42578125" customWidth="1"/>
    <col min="13" max="13" width="6" customWidth="1"/>
    <col min="14" max="14" width="6.42578125" customWidth="1"/>
    <col min="15" max="15" width="9.42578125" bestFit="1" customWidth="1"/>
    <col min="16" max="16" width="6.42578125" customWidth="1"/>
    <col min="17" max="17" width="5.5703125" customWidth="1"/>
    <col min="18" max="18" width="6" customWidth="1"/>
    <col min="19" max="19" width="7.85546875" customWidth="1"/>
    <col min="20" max="20" width="7.5703125" customWidth="1"/>
  </cols>
  <sheetData>
    <row r="1" spans="1:25" s="1" customFormat="1" ht="22.5" customHeight="1">
      <c r="A1" s="2" t="s">
        <v>27</v>
      </c>
      <c r="B1" s="2"/>
    </row>
    <row r="2" spans="1:25" s="11" customFormat="1" ht="18.75" customHeight="1" thickBot="1">
      <c r="A2" s="9" t="s">
        <v>28</v>
      </c>
      <c r="B2" s="10"/>
      <c r="M2" s="11" t="s">
        <v>29</v>
      </c>
      <c r="S2" s="12" t="s">
        <v>30</v>
      </c>
      <c r="U2" s="10" t="s">
        <v>31</v>
      </c>
    </row>
    <row r="3" spans="1:25" s="13" customFormat="1" ht="17.25" customHeight="1">
      <c r="A3" s="237" t="s">
        <v>32</v>
      </c>
      <c r="B3" s="238"/>
      <c r="C3" s="221" t="s">
        <v>33</v>
      </c>
      <c r="D3" s="222"/>
      <c r="E3" s="222"/>
      <c r="F3" s="222"/>
      <c r="G3" s="241" t="s">
        <v>34</v>
      </c>
      <c r="H3" s="221" t="s">
        <v>35</v>
      </c>
      <c r="I3" s="222"/>
      <c r="J3" s="222"/>
      <c r="K3" s="223"/>
      <c r="L3" s="221" t="s">
        <v>36</v>
      </c>
      <c r="M3" s="222"/>
      <c r="N3" s="222"/>
      <c r="O3" s="223"/>
      <c r="P3" s="224" t="s">
        <v>37</v>
      </c>
      <c r="Q3" s="225"/>
      <c r="R3" s="225"/>
      <c r="S3" s="225"/>
    </row>
    <row r="4" spans="1:25" s="13" customFormat="1" ht="17.25" customHeight="1">
      <c r="A4" s="239"/>
      <c r="B4" s="240"/>
      <c r="C4" s="226" t="s">
        <v>38</v>
      </c>
      <c r="D4" s="228" t="s">
        <v>39</v>
      </c>
      <c r="E4" s="229"/>
      <c r="F4" s="229"/>
      <c r="G4" s="242"/>
      <c r="H4" s="230" t="s">
        <v>38</v>
      </c>
      <c r="I4" s="232" t="s">
        <v>39</v>
      </c>
      <c r="J4" s="233"/>
      <c r="K4" s="234"/>
      <c r="L4" s="230" t="s">
        <v>38</v>
      </c>
      <c r="M4" s="232" t="s">
        <v>39</v>
      </c>
      <c r="N4" s="233"/>
      <c r="O4" s="234"/>
      <c r="P4" s="244" t="s">
        <v>38</v>
      </c>
      <c r="Q4" s="232" t="s">
        <v>39</v>
      </c>
      <c r="R4" s="233"/>
      <c r="S4" s="233"/>
    </row>
    <row r="5" spans="1:25" s="17" customFormat="1" ht="58.5" customHeight="1" thickBot="1">
      <c r="A5" s="239"/>
      <c r="B5" s="240"/>
      <c r="C5" s="227"/>
      <c r="D5" s="14" t="s">
        <v>40</v>
      </c>
      <c r="E5" s="15" t="s">
        <v>41</v>
      </c>
      <c r="F5" s="15" t="s">
        <v>42</v>
      </c>
      <c r="G5" s="243"/>
      <c r="H5" s="231"/>
      <c r="I5" s="14" t="s">
        <v>43</v>
      </c>
      <c r="J5" s="14" t="s">
        <v>44</v>
      </c>
      <c r="K5" s="16" t="s">
        <v>45</v>
      </c>
      <c r="L5" s="231"/>
      <c r="M5" s="14" t="s">
        <v>43</v>
      </c>
      <c r="N5" s="14" t="s">
        <v>44</v>
      </c>
      <c r="O5" s="16" t="s">
        <v>45</v>
      </c>
      <c r="P5" s="231"/>
      <c r="Q5" s="14" t="s">
        <v>43</v>
      </c>
      <c r="R5" s="14" t="s">
        <v>44</v>
      </c>
      <c r="S5" s="16" t="s">
        <v>46</v>
      </c>
      <c r="V5" s="18"/>
      <c r="W5" s="18"/>
      <c r="X5" s="18"/>
      <c r="Y5" s="18"/>
    </row>
    <row r="6" spans="1:25" s="17" customFormat="1" ht="18.75" customHeight="1">
      <c r="A6" s="245" t="s">
        <v>47</v>
      </c>
      <c r="B6" s="246"/>
      <c r="C6" s="19">
        <v>354</v>
      </c>
      <c r="D6" s="20">
        <v>269</v>
      </c>
      <c r="E6" s="21">
        <v>225</v>
      </c>
      <c r="F6" s="21">
        <v>108</v>
      </c>
      <c r="G6" s="22">
        <v>555</v>
      </c>
      <c r="H6" s="23">
        <v>20437</v>
      </c>
      <c r="I6" s="20">
        <v>9042</v>
      </c>
      <c r="J6" s="20">
        <v>10256</v>
      </c>
      <c r="K6" s="24">
        <v>5052</v>
      </c>
      <c r="L6" s="23">
        <v>10197</v>
      </c>
      <c r="M6" s="20">
        <v>4262</v>
      </c>
      <c r="N6" s="20">
        <v>5802</v>
      </c>
      <c r="O6" s="24">
        <v>2335</v>
      </c>
      <c r="P6" s="25">
        <v>2939</v>
      </c>
      <c r="Q6" s="20">
        <v>1269</v>
      </c>
      <c r="R6" s="20">
        <v>1554</v>
      </c>
      <c r="S6" s="26">
        <v>823</v>
      </c>
      <c r="V6" s="18"/>
      <c r="W6" s="18"/>
      <c r="X6" s="18"/>
      <c r="Y6" s="18"/>
    </row>
    <row r="7" spans="1:25" s="17" customFormat="1" ht="18.75" customHeight="1">
      <c r="A7" s="235" t="s">
        <v>48</v>
      </c>
      <c r="B7" s="236"/>
      <c r="C7" s="19">
        <v>345</v>
      </c>
      <c r="D7" s="20">
        <v>258</v>
      </c>
      <c r="E7" s="21">
        <v>212</v>
      </c>
      <c r="F7" s="21">
        <v>106</v>
      </c>
      <c r="G7" s="22">
        <v>528</v>
      </c>
      <c r="H7" s="28">
        <v>18978</v>
      </c>
      <c r="I7" s="20">
        <v>8236</v>
      </c>
      <c r="J7" s="20">
        <v>9745</v>
      </c>
      <c r="K7" s="24">
        <v>4682</v>
      </c>
      <c r="L7" s="28">
        <v>9862</v>
      </c>
      <c r="M7" s="20">
        <v>4163</v>
      </c>
      <c r="N7" s="20">
        <v>5444</v>
      </c>
      <c r="O7" s="24">
        <v>2265</v>
      </c>
      <c r="P7" s="28">
        <v>2724</v>
      </c>
      <c r="Q7" s="29">
        <v>1124</v>
      </c>
      <c r="R7" s="29">
        <v>1645</v>
      </c>
      <c r="S7" s="26">
        <v>731</v>
      </c>
      <c r="V7" s="18"/>
      <c r="W7" s="18"/>
      <c r="X7" s="18"/>
      <c r="Y7" s="18"/>
    </row>
    <row r="8" spans="1:25" s="17" customFormat="1" ht="18.75" customHeight="1">
      <c r="A8" s="235" t="s">
        <v>49</v>
      </c>
      <c r="B8" s="236"/>
      <c r="C8" s="30">
        <v>337</v>
      </c>
      <c r="D8" s="29">
        <v>257</v>
      </c>
      <c r="E8" s="31">
        <v>197</v>
      </c>
      <c r="F8" s="31">
        <v>103</v>
      </c>
      <c r="G8" s="32">
        <v>512</v>
      </c>
      <c r="H8" s="28">
        <v>16486</v>
      </c>
      <c r="I8" s="29">
        <v>7300</v>
      </c>
      <c r="J8" s="29">
        <v>9084</v>
      </c>
      <c r="K8" s="24">
        <v>4220</v>
      </c>
      <c r="L8" s="28">
        <v>8060</v>
      </c>
      <c r="M8" s="29">
        <v>3477</v>
      </c>
      <c r="N8" s="29">
        <v>5110</v>
      </c>
      <c r="O8" s="24">
        <v>1966</v>
      </c>
      <c r="P8" s="28">
        <v>2523</v>
      </c>
      <c r="Q8" s="29">
        <v>1011</v>
      </c>
      <c r="R8" s="29">
        <v>1610</v>
      </c>
      <c r="S8" s="21">
        <v>692</v>
      </c>
      <c r="V8" s="18"/>
      <c r="W8" s="18"/>
      <c r="X8" s="18"/>
      <c r="Y8" s="18"/>
    </row>
    <row r="9" spans="1:25" s="17" customFormat="1" ht="18.75" customHeight="1">
      <c r="A9" s="235" t="s">
        <v>50</v>
      </c>
      <c r="B9" s="236"/>
      <c r="C9" s="30">
        <v>316</v>
      </c>
      <c r="D9" s="29">
        <v>240</v>
      </c>
      <c r="E9" s="31">
        <v>181</v>
      </c>
      <c r="F9" s="31">
        <v>98</v>
      </c>
      <c r="G9" s="32">
        <v>487.6</v>
      </c>
      <c r="H9" s="28">
        <v>14803</v>
      </c>
      <c r="I9" s="29">
        <v>6729</v>
      </c>
      <c r="J9" s="29">
        <v>8652</v>
      </c>
      <c r="K9" s="24">
        <v>3832</v>
      </c>
      <c r="L9" s="28">
        <v>7295</v>
      </c>
      <c r="M9" s="29">
        <v>3178</v>
      </c>
      <c r="N9" s="29">
        <v>4857</v>
      </c>
      <c r="O9" s="24">
        <v>1791</v>
      </c>
      <c r="P9" s="28">
        <v>2577</v>
      </c>
      <c r="Q9" s="29">
        <v>1111</v>
      </c>
      <c r="R9" s="29">
        <v>1601</v>
      </c>
      <c r="S9" s="26">
        <v>694</v>
      </c>
      <c r="V9" s="18"/>
      <c r="W9" s="18"/>
      <c r="X9" s="18"/>
      <c r="Y9" s="18"/>
    </row>
    <row r="10" spans="1:25" s="17" customFormat="1" ht="18.75" customHeight="1">
      <c r="A10" s="235" t="s">
        <v>51</v>
      </c>
      <c r="B10" s="236"/>
      <c r="C10" s="30">
        <v>286</v>
      </c>
      <c r="D10" s="30">
        <v>218</v>
      </c>
      <c r="E10" s="33">
        <v>147</v>
      </c>
      <c r="F10" s="31">
        <v>87</v>
      </c>
      <c r="G10" s="32">
        <v>452</v>
      </c>
      <c r="H10" s="28">
        <v>13520</v>
      </c>
      <c r="I10" s="30">
        <v>5909</v>
      </c>
      <c r="J10" s="30">
        <v>8359</v>
      </c>
      <c r="K10" s="34">
        <v>3678</v>
      </c>
      <c r="L10" s="28">
        <v>7010</v>
      </c>
      <c r="M10" s="30">
        <v>2886</v>
      </c>
      <c r="N10" s="30">
        <v>4666</v>
      </c>
      <c r="O10" s="34">
        <v>1802</v>
      </c>
      <c r="P10" s="28">
        <v>2799</v>
      </c>
      <c r="Q10" s="30">
        <v>1152</v>
      </c>
      <c r="R10" s="30">
        <v>1943</v>
      </c>
      <c r="S10" s="26">
        <v>791</v>
      </c>
      <c r="V10" s="18"/>
      <c r="W10" s="18"/>
      <c r="X10" s="18"/>
      <c r="Y10" s="18"/>
    </row>
    <row r="11" spans="1:25" s="17" customFormat="1" ht="18.75" customHeight="1">
      <c r="A11" s="235" t="s">
        <v>52</v>
      </c>
      <c r="B11" s="236"/>
      <c r="C11" s="30">
        <v>273</v>
      </c>
      <c r="D11" s="29">
        <v>215</v>
      </c>
      <c r="E11" s="31">
        <v>129</v>
      </c>
      <c r="F11" s="31">
        <v>82</v>
      </c>
      <c r="G11" s="32">
        <v>453.05</v>
      </c>
      <c r="H11" s="28">
        <v>13538</v>
      </c>
      <c r="I11" s="29">
        <v>5936</v>
      </c>
      <c r="J11" s="29">
        <v>8674</v>
      </c>
      <c r="K11" s="24">
        <v>3737</v>
      </c>
      <c r="L11" s="28">
        <v>7148</v>
      </c>
      <c r="M11" s="29">
        <v>3110</v>
      </c>
      <c r="N11" s="29">
        <v>4990</v>
      </c>
      <c r="O11" s="24">
        <v>1920</v>
      </c>
      <c r="P11" s="28">
        <v>3350</v>
      </c>
      <c r="Q11" s="29">
        <v>1407</v>
      </c>
      <c r="R11" s="29">
        <v>2310</v>
      </c>
      <c r="S11" s="26">
        <v>893</v>
      </c>
      <c r="V11" s="18"/>
      <c r="W11" s="18"/>
      <c r="X11" s="18"/>
      <c r="Y11" s="18"/>
    </row>
    <row r="12" spans="1:25" s="17" customFormat="1" ht="18.75" customHeight="1">
      <c r="A12" s="235" t="s">
        <v>53</v>
      </c>
      <c r="B12" s="236"/>
      <c r="C12" s="30">
        <v>267</v>
      </c>
      <c r="D12" s="29">
        <v>214</v>
      </c>
      <c r="E12" s="31">
        <v>123</v>
      </c>
      <c r="F12" s="31">
        <v>77</v>
      </c>
      <c r="G12" s="32">
        <v>473.99</v>
      </c>
      <c r="H12" s="28">
        <v>14952</v>
      </c>
      <c r="I12" s="29">
        <v>6565</v>
      </c>
      <c r="J12" s="29">
        <v>9788</v>
      </c>
      <c r="K12" s="24">
        <v>4066</v>
      </c>
      <c r="L12" s="28">
        <v>8370</v>
      </c>
      <c r="M12" s="29">
        <v>3577</v>
      </c>
      <c r="N12" s="29">
        <v>5654</v>
      </c>
      <c r="O12" s="24">
        <v>2224</v>
      </c>
      <c r="P12" s="28">
        <v>2863</v>
      </c>
      <c r="Q12" s="29">
        <v>1148</v>
      </c>
      <c r="R12" s="29">
        <v>2176</v>
      </c>
      <c r="S12" s="26">
        <v>768</v>
      </c>
      <c r="V12" s="18"/>
      <c r="W12" s="18"/>
      <c r="X12" s="18"/>
      <c r="Y12" s="18"/>
    </row>
    <row r="13" spans="1:25" s="35" customFormat="1" ht="18.75" customHeight="1">
      <c r="A13" s="235" t="s">
        <v>54</v>
      </c>
      <c r="B13" s="236"/>
      <c r="C13" s="30">
        <v>259</v>
      </c>
      <c r="D13" s="29">
        <v>210</v>
      </c>
      <c r="E13" s="31">
        <v>111</v>
      </c>
      <c r="F13" s="31">
        <v>74</v>
      </c>
      <c r="G13" s="32">
        <v>478</v>
      </c>
      <c r="H13" s="28">
        <v>14461</v>
      </c>
      <c r="I13" s="29">
        <v>6442</v>
      </c>
      <c r="J13" s="29">
        <v>9834</v>
      </c>
      <c r="K13" s="24">
        <v>4081</v>
      </c>
      <c r="L13" s="28">
        <v>7575</v>
      </c>
      <c r="M13" s="29">
        <v>3347</v>
      </c>
      <c r="N13" s="29">
        <v>5461</v>
      </c>
      <c r="O13" s="24">
        <v>2080</v>
      </c>
      <c r="P13" s="28">
        <v>3395</v>
      </c>
      <c r="Q13" s="29">
        <v>1339</v>
      </c>
      <c r="R13" s="29">
        <v>2649</v>
      </c>
      <c r="S13" s="26">
        <v>953</v>
      </c>
      <c r="T13" s="17"/>
      <c r="V13" s="18"/>
      <c r="W13" s="18"/>
      <c r="X13" s="18"/>
      <c r="Y13" s="18"/>
    </row>
    <row r="14" spans="1:25" s="35" customFormat="1" ht="18.75" customHeight="1">
      <c r="A14" s="235" t="s">
        <v>55</v>
      </c>
      <c r="B14" s="236"/>
      <c r="C14" s="30">
        <v>257</v>
      </c>
      <c r="D14" s="29">
        <v>208</v>
      </c>
      <c r="E14" s="31">
        <v>106</v>
      </c>
      <c r="F14" s="31">
        <v>72</v>
      </c>
      <c r="G14" s="32">
        <v>467</v>
      </c>
      <c r="H14" s="28">
        <v>14344</v>
      </c>
      <c r="I14" s="29">
        <v>6420</v>
      </c>
      <c r="J14" s="29">
        <v>9864</v>
      </c>
      <c r="K14" s="24">
        <v>4081</v>
      </c>
      <c r="L14" s="28">
        <v>7661</v>
      </c>
      <c r="M14" s="29">
        <v>3318</v>
      </c>
      <c r="N14" s="29">
        <v>5491</v>
      </c>
      <c r="O14" s="24">
        <v>2102</v>
      </c>
      <c r="P14" s="28">
        <v>3823</v>
      </c>
      <c r="Q14" s="29">
        <v>1592</v>
      </c>
      <c r="R14" s="29">
        <v>2966</v>
      </c>
      <c r="S14" s="26">
        <v>857</v>
      </c>
      <c r="T14" s="17"/>
      <c r="V14" s="18"/>
      <c r="W14" s="18"/>
      <c r="X14" s="18"/>
      <c r="Y14" s="18"/>
    </row>
    <row r="15" spans="1:25" s="35" customFormat="1" ht="18.75" customHeight="1">
      <c r="A15" s="235" t="s">
        <v>56</v>
      </c>
      <c r="B15" s="236"/>
      <c r="C15" s="30">
        <v>248</v>
      </c>
      <c r="D15" s="29">
        <v>204</v>
      </c>
      <c r="E15" s="31">
        <v>90</v>
      </c>
      <c r="F15" s="31">
        <v>68</v>
      </c>
      <c r="G15" s="32">
        <v>460</v>
      </c>
      <c r="H15" s="28">
        <v>14088</v>
      </c>
      <c r="I15" s="29">
        <v>6248</v>
      </c>
      <c r="J15" s="29">
        <v>9809</v>
      </c>
      <c r="K15" s="24">
        <v>3956</v>
      </c>
      <c r="L15" s="28">
        <v>7526</v>
      </c>
      <c r="M15" s="29">
        <v>3281</v>
      </c>
      <c r="N15" s="29">
        <v>5394</v>
      </c>
      <c r="O15" s="24">
        <v>2132</v>
      </c>
      <c r="P15" s="28">
        <v>3525</v>
      </c>
      <c r="Q15" s="29">
        <v>1388</v>
      </c>
      <c r="R15" s="29">
        <v>2852</v>
      </c>
      <c r="S15" s="26">
        <v>673</v>
      </c>
      <c r="T15" s="17"/>
      <c r="V15" s="18"/>
      <c r="W15" s="18"/>
      <c r="X15" s="18"/>
      <c r="Y15" s="18"/>
    </row>
    <row r="16" spans="1:25" s="35" customFormat="1" ht="18.75" customHeight="1" thickBot="1">
      <c r="A16" s="249" t="s">
        <v>57</v>
      </c>
      <c r="B16" s="250"/>
      <c r="C16" s="30">
        <v>244</v>
      </c>
      <c r="D16" s="29">
        <v>204</v>
      </c>
      <c r="E16" s="31">
        <v>84</v>
      </c>
      <c r="F16" s="31">
        <v>61</v>
      </c>
      <c r="G16" s="32">
        <v>469</v>
      </c>
      <c r="H16" s="28">
        <v>14451</v>
      </c>
      <c r="I16" s="29">
        <v>6381</v>
      </c>
      <c r="J16" s="29">
        <v>10267</v>
      </c>
      <c r="K16" s="24">
        <v>4184</v>
      </c>
      <c r="L16" s="36">
        <v>7780</v>
      </c>
      <c r="M16" s="37">
        <v>3359</v>
      </c>
      <c r="N16" s="37">
        <v>5819</v>
      </c>
      <c r="O16" s="24">
        <v>1961</v>
      </c>
      <c r="P16" s="38" t="s">
        <v>23</v>
      </c>
      <c r="Q16" s="39" t="s">
        <v>23</v>
      </c>
      <c r="R16" s="39" t="s">
        <v>23</v>
      </c>
      <c r="S16" s="39" t="s">
        <v>23</v>
      </c>
      <c r="T16" s="17"/>
      <c r="V16" s="18"/>
      <c r="W16" s="18"/>
      <c r="X16" s="18"/>
      <c r="Y16" s="18"/>
    </row>
    <row r="17" spans="1:25" ht="17.25" customHeight="1">
      <c r="A17" s="251" t="s">
        <v>58</v>
      </c>
      <c r="B17" s="40" t="s">
        <v>59</v>
      </c>
      <c r="C17" s="151">
        <f>C16-C15</f>
        <v>-4</v>
      </c>
      <c r="D17" s="152">
        <f>D16-D15</f>
        <v>0</v>
      </c>
      <c r="E17" s="153">
        <f>E16-E15</f>
        <v>-6</v>
      </c>
      <c r="F17" s="154">
        <f>F16-F15</f>
        <v>-7</v>
      </c>
      <c r="G17" s="155">
        <f t="shared" ref="G17:O17" si="0">G16-G15</f>
        <v>9</v>
      </c>
      <c r="H17" s="151">
        <f t="shared" si="0"/>
        <v>363</v>
      </c>
      <c r="I17" s="156">
        <f t="shared" si="0"/>
        <v>133</v>
      </c>
      <c r="J17" s="156">
        <f t="shared" si="0"/>
        <v>458</v>
      </c>
      <c r="K17" s="157">
        <f>K16-K15</f>
        <v>228</v>
      </c>
      <c r="L17" s="151">
        <f t="shared" si="0"/>
        <v>254</v>
      </c>
      <c r="M17" s="156">
        <f t="shared" si="0"/>
        <v>78</v>
      </c>
      <c r="N17" s="156">
        <f t="shared" si="0"/>
        <v>425</v>
      </c>
      <c r="O17" s="158">
        <f t="shared" si="0"/>
        <v>-171</v>
      </c>
      <c r="P17" s="159" t="s">
        <v>23</v>
      </c>
      <c r="Q17" s="160" t="s">
        <v>23</v>
      </c>
      <c r="R17" s="160" t="s">
        <v>23</v>
      </c>
      <c r="S17" s="161" t="s">
        <v>23</v>
      </c>
      <c r="T17" s="17"/>
      <c r="V17" s="18"/>
      <c r="W17" s="18"/>
      <c r="X17" s="18"/>
      <c r="Y17" s="18"/>
    </row>
    <row r="18" spans="1:25" ht="17.25" customHeight="1">
      <c r="A18" s="252"/>
      <c r="B18" s="41" t="s">
        <v>60</v>
      </c>
      <c r="C18" s="162">
        <f>C16/C15-1</f>
        <v>-1.6129032258064502E-2</v>
      </c>
      <c r="D18" s="163">
        <f>D16/D15-1</f>
        <v>0</v>
      </c>
      <c r="E18" s="164">
        <f>E16/E15-1</f>
        <v>-6.6666666666666652E-2</v>
      </c>
      <c r="F18" s="165">
        <f>F16/F15-1</f>
        <v>-0.1029411764705882</v>
      </c>
      <c r="G18" s="166">
        <f t="shared" ref="G18:O18" si="1">G16/G15-1</f>
        <v>1.9565217391304346E-2</v>
      </c>
      <c r="H18" s="162">
        <f t="shared" si="1"/>
        <v>2.5766609880749636E-2</v>
      </c>
      <c r="I18" s="167">
        <f t="shared" si="1"/>
        <v>2.1286811779769543E-2</v>
      </c>
      <c r="J18" s="167">
        <f t="shared" si="1"/>
        <v>4.6691813640534097E-2</v>
      </c>
      <c r="K18" s="168">
        <f>K16/K15-1</f>
        <v>5.7633973710818909E-2</v>
      </c>
      <c r="L18" s="162">
        <f t="shared" si="1"/>
        <v>3.3749667818230078E-2</v>
      </c>
      <c r="M18" s="167">
        <f t="shared" si="1"/>
        <v>2.3773239865894524E-2</v>
      </c>
      <c r="N18" s="167">
        <f t="shared" si="1"/>
        <v>7.8791249536522168E-2</v>
      </c>
      <c r="O18" s="169">
        <f t="shared" si="1"/>
        <v>-8.0206378986866778E-2</v>
      </c>
      <c r="P18" s="170" t="s">
        <v>23</v>
      </c>
      <c r="Q18" s="171" t="s">
        <v>23</v>
      </c>
      <c r="R18" s="171" t="s">
        <v>23</v>
      </c>
      <c r="S18" s="172" t="s">
        <v>23</v>
      </c>
      <c r="T18" s="17"/>
      <c r="V18" s="18"/>
      <c r="W18" s="18"/>
      <c r="X18" s="18"/>
      <c r="Y18" s="18"/>
    </row>
    <row r="19" spans="1:25" ht="17.25" customHeight="1">
      <c r="A19" s="247" t="s">
        <v>61</v>
      </c>
      <c r="B19" s="42" t="s">
        <v>59</v>
      </c>
      <c r="C19" s="173">
        <f>C16-C11</f>
        <v>-29</v>
      </c>
      <c r="D19" s="174">
        <f>D16-D11</f>
        <v>-11</v>
      </c>
      <c r="E19" s="175">
        <f>E16-E11</f>
        <v>-45</v>
      </c>
      <c r="F19" s="176">
        <f>F16-F11</f>
        <v>-21</v>
      </c>
      <c r="G19" s="177">
        <f t="shared" ref="G19:O19" si="2">G16-G11</f>
        <v>15.949999999999989</v>
      </c>
      <c r="H19" s="173">
        <f t="shared" si="2"/>
        <v>913</v>
      </c>
      <c r="I19" s="178">
        <f t="shared" si="2"/>
        <v>445</v>
      </c>
      <c r="J19" s="178">
        <f t="shared" si="2"/>
        <v>1593</v>
      </c>
      <c r="K19" s="179">
        <f>K16-K11</f>
        <v>447</v>
      </c>
      <c r="L19" s="173">
        <f t="shared" si="2"/>
        <v>632</v>
      </c>
      <c r="M19" s="178">
        <f t="shared" si="2"/>
        <v>249</v>
      </c>
      <c r="N19" s="178">
        <f t="shared" si="2"/>
        <v>829</v>
      </c>
      <c r="O19" s="180">
        <f t="shared" si="2"/>
        <v>41</v>
      </c>
      <c r="P19" s="181" t="s">
        <v>23</v>
      </c>
      <c r="Q19" s="182" t="s">
        <v>23</v>
      </c>
      <c r="R19" s="182" t="s">
        <v>23</v>
      </c>
      <c r="S19" s="183" t="s">
        <v>23</v>
      </c>
      <c r="T19" s="17"/>
      <c r="V19" s="18"/>
      <c r="W19" s="18"/>
      <c r="X19" s="18"/>
      <c r="Y19" s="18"/>
    </row>
    <row r="20" spans="1:25" ht="17.25" customHeight="1">
      <c r="A20" s="252"/>
      <c r="B20" s="41" t="s">
        <v>60</v>
      </c>
      <c r="C20" s="184">
        <f>C16/C11-1</f>
        <v>-0.10622710622710618</v>
      </c>
      <c r="D20" s="185">
        <f>D16/D11-1</f>
        <v>-5.1162790697674376E-2</v>
      </c>
      <c r="E20" s="186">
        <f>E16/E11-1</f>
        <v>-0.34883720930232553</v>
      </c>
      <c r="F20" s="187">
        <f>F16/F11-1</f>
        <v>-0.25609756097560976</v>
      </c>
      <c r="G20" s="188">
        <f t="shared" ref="G20:O20" si="3">G16/G11-1</f>
        <v>3.5205827171393755E-2</v>
      </c>
      <c r="H20" s="184">
        <f t="shared" si="3"/>
        <v>6.7439799084059615E-2</v>
      </c>
      <c r="I20" s="189">
        <f t="shared" si="3"/>
        <v>7.4966307277628097E-2</v>
      </c>
      <c r="J20" s="189">
        <f t="shared" si="3"/>
        <v>0.18365229421258933</v>
      </c>
      <c r="K20" s="190">
        <f>K16/K11-1</f>
        <v>0.11961466416911959</v>
      </c>
      <c r="L20" s="184">
        <f t="shared" si="3"/>
        <v>8.8416340235030866E-2</v>
      </c>
      <c r="M20" s="189">
        <f t="shared" si="3"/>
        <v>8.0064308681672136E-2</v>
      </c>
      <c r="N20" s="189">
        <f t="shared" si="3"/>
        <v>0.16613226452905816</v>
      </c>
      <c r="O20" s="191">
        <f t="shared" si="3"/>
        <v>2.1354166666666563E-2</v>
      </c>
      <c r="P20" s="192" t="s">
        <v>23</v>
      </c>
      <c r="Q20" s="193" t="s">
        <v>23</v>
      </c>
      <c r="R20" s="193" t="s">
        <v>23</v>
      </c>
      <c r="S20" s="194" t="s">
        <v>23</v>
      </c>
      <c r="T20" s="17"/>
      <c r="V20" s="18"/>
      <c r="W20" s="18"/>
      <c r="X20" s="18"/>
      <c r="Y20" s="18"/>
    </row>
    <row r="21" spans="1:25" ht="17.25" customHeight="1">
      <c r="A21" s="247" t="s">
        <v>62</v>
      </c>
      <c r="B21" s="42" t="s">
        <v>59</v>
      </c>
      <c r="C21" s="195">
        <f>C16-C6</f>
        <v>-110</v>
      </c>
      <c r="D21" s="196">
        <f>D16-D6</f>
        <v>-65</v>
      </c>
      <c r="E21" s="197">
        <f>E16-E6</f>
        <v>-141</v>
      </c>
      <c r="F21" s="198">
        <f>F16-F6</f>
        <v>-47</v>
      </c>
      <c r="G21" s="199">
        <f t="shared" ref="G21:O21" si="4">G16-G6</f>
        <v>-86</v>
      </c>
      <c r="H21" s="195">
        <f t="shared" si="4"/>
        <v>-5986</v>
      </c>
      <c r="I21" s="200">
        <f t="shared" si="4"/>
        <v>-2661</v>
      </c>
      <c r="J21" s="200">
        <f t="shared" si="4"/>
        <v>11</v>
      </c>
      <c r="K21" s="201">
        <f>K16-K6</f>
        <v>-868</v>
      </c>
      <c r="L21" s="195">
        <f t="shared" si="4"/>
        <v>-2417</v>
      </c>
      <c r="M21" s="200">
        <f t="shared" si="4"/>
        <v>-903</v>
      </c>
      <c r="N21" s="200">
        <f t="shared" si="4"/>
        <v>17</v>
      </c>
      <c r="O21" s="202">
        <f t="shared" si="4"/>
        <v>-374</v>
      </c>
      <c r="P21" s="203" t="s">
        <v>23</v>
      </c>
      <c r="Q21" s="204" t="s">
        <v>23</v>
      </c>
      <c r="R21" s="204" t="s">
        <v>23</v>
      </c>
      <c r="S21" s="205" t="s">
        <v>23</v>
      </c>
      <c r="T21" s="17"/>
      <c r="V21" s="18"/>
      <c r="W21" s="18"/>
      <c r="X21" s="18"/>
      <c r="Y21" s="18"/>
    </row>
    <row r="22" spans="1:25" ht="17.25" customHeight="1">
      <c r="A22" s="248"/>
      <c r="B22" s="43" t="s">
        <v>60</v>
      </c>
      <c r="C22" s="206">
        <f>C16/C6-1</f>
        <v>-0.31073446327683618</v>
      </c>
      <c r="D22" s="207">
        <f>D16/D6-1</f>
        <v>-0.24163568773234201</v>
      </c>
      <c r="E22" s="208">
        <f>E16/E6-1</f>
        <v>-0.62666666666666671</v>
      </c>
      <c r="F22" s="209">
        <f>F16/F6-1</f>
        <v>-0.43518518518518523</v>
      </c>
      <c r="G22" s="210">
        <f t="shared" ref="G22:O22" si="5">G16/G6-1</f>
        <v>-0.15495495495495493</v>
      </c>
      <c r="H22" s="206">
        <f t="shared" si="5"/>
        <v>-0.29290013211332389</v>
      </c>
      <c r="I22" s="211">
        <f t="shared" si="5"/>
        <v>-0.29429329794293302</v>
      </c>
      <c r="J22" s="211">
        <f t="shared" si="5"/>
        <v>1.0725429017159893E-3</v>
      </c>
      <c r="K22" s="212">
        <f>K16/K6-1</f>
        <v>-0.17181314330958042</v>
      </c>
      <c r="L22" s="206">
        <f t="shared" si="5"/>
        <v>-0.23703049916642149</v>
      </c>
      <c r="M22" s="211">
        <f t="shared" si="5"/>
        <v>-0.21187236039418111</v>
      </c>
      <c r="N22" s="211">
        <f t="shared" si="5"/>
        <v>2.930024129610409E-3</v>
      </c>
      <c r="O22" s="213">
        <f t="shared" si="5"/>
        <v>-0.1601713062098501</v>
      </c>
      <c r="P22" s="214" t="s">
        <v>23</v>
      </c>
      <c r="Q22" s="215" t="s">
        <v>23</v>
      </c>
      <c r="R22" s="215" t="s">
        <v>23</v>
      </c>
      <c r="S22" s="216" t="s">
        <v>23</v>
      </c>
      <c r="T22" s="17"/>
      <c r="V22" s="18"/>
      <c r="W22" s="18"/>
      <c r="X22" s="18"/>
      <c r="Y22" s="18"/>
    </row>
    <row r="23" spans="1:25" ht="7.5" customHeight="1">
      <c r="A23" s="46"/>
      <c r="B23" s="27"/>
      <c r="C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5"/>
      <c r="Q23" s="45"/>
      <c r="R23" s="45"/>
      <c r="S23" s="45"/>
      <c r="T23" s="17"/>
      <c r="V23" s="18"/>
      <c r="W23" s="18"/>
      <c r="X23" s="18"/>
      <c r="Y23" s="18"/>
    </row>
    <row r="24" spans="1:25" s="49" customFormat="1" ht="15" customHeight="1">
      <c r="A24" s="47" t="s">
        <v>63</v>
      </c>
      <c r="B24" s="48"/>
      <c r="I24" s="50"/>
      <c r="V24" s="18"/>
      <c r="W24" s="18"/>
      <c r="X24" s="18"/>
      <c r="Y24" s="18"/>
    </row>
    <row r="25" spans="1:25">
      <c r="A25" s="51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</row>
    <row r="27" spans="1:25">
      <c r="J27" s="52"/>
    </row>
  </sheetData>
  <mergeCells count="28">
    <mergeCell ref="A21:A22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A18"/>
    <mergeCell ref="A19:A20"/>
    <mergeCell ref="A7:B7"/>
    <mergeCell ref="A3:B5"/>
    <mergeCell ref="C3:F3"/>
    <mergeCell ref="G3:G5"/>
    <mergeCell ref="H3:K3"/>
    <mergeCell ref="A6:B6"/>
    <mergeCell ref="L3:O3"/>
    <mergeCell ref="P3:S3"/>
    <mergeCell ref="C4:C5"/>
    <mergeCell ref="D4:F4"/>
    <mergeCell ref="H4:H5"/>
    <mergeCell ref="I4:K4"/>
    <mergeCell ref="L4:L5"/>
    <mergeCell ref="M4:O4"/>
    <mergeCell ref="P4:P5"/>
    <mergeCell ref="Q4:S4"/>
  </mergeCells>
  <hyperlinks>
    <hyperlink ref="U2" location="OBSAH!A1" display="Zpět na obsah" xr:uid="{1B00B708-D3A4-4BD0-9C49-E99FC34537D0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9BF9F-97B9-44C2-82D4-1C2317426C63}">
  <dimension ref="A1:U24"/>
  <sheetViews>
    <sheetView showGridLines="0" zoomScaleNormal="100" workbookViewId="0"/>
  </sheetViews>
  <sheetFormatPr defaultRowHeight="15"/>
  <cols>
    <col min="2" max="2" width="8.42578125" customWidth="1"/>
    <col min="3" max="3" width="5.5703125" customWidth="1"/>
    <col min="4" max="18" width="6.7109375" customWidth="1"/>
    <col min="21" max="21" width="23.7109375" customWidth="1"/>
  </cols>
  <sheetData>
    <row r="1" spans="1:21" s="1" customFormat="1" ht="22.5" customHeight="1">
      <c r="A1" s="2" t="s">
        <v>64</v>
      </c>
      <c r="B1" s="2"/>
      <c r="Q1" s="53"/>
    </row>
    <row r="2" spans="1:21" ht="18.75" customHeight="1" thickBot="1">
      <c r="A2" s="9" t="s">
        <v>28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 t="s">
        <v>29</v>
      </c>
      <c r="M2" s="11"/>
      <c r="N2" s="11"/>
      <c r="O2" s="11"/>
      <c r="P2" s="11"/>
      <c r="Q2" s="11"/>
      <c r="R2" s="12" t="s">
        <v>30</v>
      </c>
      <c r="S2" s="11"/>
      <c r="T2" s="10" t="s">
        <v>31</v>
      </c>
      <c r="U2" s="11"/>
    </row>
    <row r="3" spans="1:21">
      <c r="A3" s="237" t="s">
        <v>65</v>
      </c>
      <c r="B3" s="238"/>
      <c r="C3" s="221" t="s">
        <v>33</v>
      </c>
      <c r="D3" s="222"/>
      <c r="E3" s="223"/>
      <c r="F3" s="241" t="s">
        <v>34</v>
      </c>
      <c r="G3" s="221" t="s">
        <v>35</v>
      </c>
      <c r="H3" s="222"/>
      <c r="I3" s="222"/>
      <c r="J3" s="223"/>
      <c r="K3" s="222" t="s">
        <v>36</v>
      </c>
      <c r="L3" s="222"/>
      <c r="M3" s="222"/>
      <c r="N3" s="223"/>
      <c r="O3" s="253" t="s">
        <v>66</v>
      </c>
      <c r="P3" s="225"/>
      <c r="Q3" s="225"/>
      <c r="R3" s="225"/>
      <c r="T3" s="54"/>
    </row>
    <row r="4" spans="1:21">
      <c r="A4" s="239"/>
      <c r="B4" s="240"/>
      <c r="C4" s="226" t="s">
        <v>38</v>
      </c>
      <c r="D4" s="232" t="s">
        <v>39</v>
      </c>
      <c r="E4" s="234"/>
      <c r="F4" s="242"/>
      <c r="G4" s="230" t="s">
        <v>38</v>
      </c>
      <c r="H4" s="254" t="s">
        <v>67</v>
      </c>
      <c r="I4" s="232" t="s">
        <v>68</v>
      </c>
      <c r="J4" s="234"/>
      <c r="K4" s="258" t="s">
        <v>38</v>
      </c>
      <c r="L4" s="254" t="s">
        <v>67</v>
      </c>
      <c r="M4" s="232" t="s">
        <v>68</v>
      </c>
      <c r="N4" s="234"/>
      <c r="O4" s="244" t="s">
        <v>38</v>
      </c>
      <c r="P4" s="254" t="s">
        <v>67</v>
      </c>
      <c r="Q4" s="232" t="s">
        <v>68</v>
      </c>
      <c r="R4" s="233"/>
    </row>
    <row r="5" spans="1:21" ht="42" customHeight="1" thickBot="1">
      <c r="A5" s="260"/>
      <c r="B5" s="261"/>
      <c r="C5" s="227"/>
      <c r="D5" s="14" t="s">
        <v>69</v>
      </c>
      <c r="E5" s="55" t="s">
        <v>70</v>
      </c>
      <c r="F5" s="243"/>
      <c r="G5" s="231"/>
      <c r="H5" s="255"/>
      <c r="I5" s="14" t="s">
        <v>69</v>
      </c>
      <c r="J5" s="55" t="s">
        <v>70</v>
      </c>
      <c r="K5" s="259"/>
      <c r="L5" s="255"/>
      <c r="M5" s="14" t="s">
        <v>69</v>
      </c>
      <c r="N5" s="55" t="s">
        <v>70</v>
      </c>
      <c r="O5" s="231"/>
      <c r="P5" s="255"/>
      <c r="Q5" s="14" t="s">
        <v>69</v>
      </c>
      <c r="R5" s="15" t="s">
        <v>70</v>
      </c>
      <c r="U5" s="56"/>
    </row>
    <row r="6" spans="1:21" ht="18.75" customHeight="1">
      <c r="A6" s="262" t="s">
        <v>71</v>
      </c>
      <c r="B6" s="263"/>
      <c r="C6" s="57">
        <v>244</v>
      </c>
      <c r="D6" s="58">
        <v>204</v>
      </c>
      <c r="E6" s="59">
        <v>84</v>
      </c>
      <c r="F6" s="60">
        <v>469</v>
      </c>
      <c r="G6" s="57">
        <v>14451</v>
      </c>
      <c r="H6" s="58">
        <v>6381</v>
      </c>
      <c r="I6" s="58">
        <v>10267</v>
      </c>
      <c r="J6" s="59">
        <v>4184</v>
      </c>
      <c r="K6" s="58">
        <v>7780</v>
      </c>
      <c r="L6" s="61">
        <v>3359</v>
      </c>
      <c r="M6" s="58">
        <v>5819</v>
      </c>
      <c r="N6" s="59">
        <v>1961</v>
      </c>
      <c r="O6" s="62">
        <v>3525</v>
      </c>
      <c r="P6" s="63">
        <v>1388</v>
      </c>
      <c r="Q6" s="64">
        <v>2852</v>
      </c>
      <c r="R6" s="65">
        <v>673</v>
      </c>
      <c r="T6" s="52"/>
      <c r="U6" s="66"/>
    </row>
    <row r="7" spans="1:21" ht="18.75" customHeight="1">
      <c r="A7" s="256" t="s">
        <v>72</v>
      </c>
      <c r="B7" s="257"/>
      <c r="C7" s="25">
        <v>27</v>
      </c>
      <c r="D7" s="20">
        <v>17</v>
      </c>
      <c r="E7" s="24">
        <v>14</v>
      </c>
      <c r="F7" s="22">
        <v>57</v>
      </c>
      <c r="G7" s="23">
        <v>2113</v>
      </c>
      <c r="H7" s="20">
        <v>1025</v>
      </c>
      <c r="I7" s="20">
        <v>1066</v>
      </c>
      <c r="J7" s="24">
        <v>1047</v>
      </c>
      <c r="K7" s="23">
        <v>1137</v>
      </c>
      <c r="L7" s="20">
        <v>531</v>
      </c>
      <c r="M7" s="20">
        <v>588</v>
      </c>
      <c r="N7" s="24">
        <v>549</v>
      </c>
      <c r="O7" s="68">
        <v>594</v>
      </c>
      <c r="P7" s="20">
        <v>262</v>
      </c>
      <c r="Q7" s="20">
        <v>352</v>
      </c>
      <c r="R7" s="26">
        <v>242</v>
      </c>
      <c r="T7" s="52"/>
      <c r="U7" s="66"/>
    </row>
    <row r="8" spans="1:21" ht="18.75" customHeight="1">
      <c r="A8" s="256" t="s">
        <v>73</v>
      </c>
      <c r="B8" s="257"/>
      <c r="C8" s="25">
        <v>26</v>
      </c>
      <c r="D8" s="20">
        <v>21</v>
      </c>
      <c r="E8" s="24">
        <v>8</v>
      </c>
      <c r="F8" s="22">
        <v>44</v>
      </c>
      <c r="G8" s="23">
        <v>1317</v>
      </c>
      <c r="H8" s="20">
        <v>569</v>
      </c>
      <c r="I8" s="20">
        <v>920</v>
      </c>
      <c r="J8" s="24">
        <v>397</v>
      </c>
      <c r="K8" s="23">
        <v>707</v>
      </c>
      <c r="L8" s="20">
        <v>309</v>
      </c>
      <c r="M8" s="20">
        <v>505</v>
      </c>
      <c r="N8" s="24">
        <v>202</v>
      </c>
      <c r="O8" s="68">
        <v>362</v>
      </c>
      <c r="P8" s="20">
        <v>120</v>
      </c>
      <c r="Q8" s="20">
        <v>299</v>
      </c>
      <c r="R8" s="26">
        <v>63</v>
      </c>
      <c r="T8" s="52"/>
      <c r="U8" s="66"/>
    </row>
    <row r="9" spans="1:21" ht="18.75" customHeight="1">
      <c r="A9" s="256" t="s">
        <v>74</v>
      </c>
      <c r="B9" s="257"/>
      <c r="C9" s="25">
        <v>20</v>
      </c>
      <c r="D9" s="20">
        <v>18</v>
      </c>
      <c r="E9" s="24">
        <v>7</v>
      </c>
      <c r="F9" s="22">
        <v>41</v>
      </c>
      <c r="G9" s="23">
        <v>1200</v>
      </c>
      <c r="H9" s="20">
        <v>506</v>
      </c>
      <c r="I9" s="20">
        <v>945</v>
      </c>
      <c r="J9" s="24">
        <v>255</v>
      </c>
      <c r="K9" s="23">
        <v>688</v>
      </c>
      <c r="L9" s="20">
        <v>278</v>
      </c>
      <c r="M9" s="20">
        <v>553</v>
      </c>
      <c r="N9" s="24">
        <v>135</v>
      </c>
      <c r="O9" s="68">
        <v>260</v>
      </c>
      <c r="P9" s="20">
        <v>102</v>
      </c>
      <c r="Q9" s="20">
        <v>234</v>
      </c>
      <c r="R9" s="26">
        <v>26</v>
      </c>
      <c r="T9" s="52"/>
      <c r="U9" s="66"/>
    </row>
    <row r="10" spans="1:21" ht="18.75" customHeight="1">
      <c r="A10" s="256" t="s">
        <v>75</v>
      </c>
      <c r="B10" s="257"/>
      <c r="C10" s="25">
        <v>15</v>
      </c>
      <c r="D10" s="20">
        <v>14</v>
      </c>
      <c r="E10" s="24">
        <v>5</v>
      </c>
      <c r="F10" s="22">
        <v>33</v>
      </c>
      <c r="G10" s="23">
        <v>981</v>
      </c>
      <c r="H10" s="20">
        <v>408</v>
      </c>
      <c r="I10" s="20">
        <v>767</v>
      </c>
      <c r="J10" s="24">
        <v>214</v>
      </c>
      <c r="K10" s="23">
        <v>526</v>
      </c>
      <c r="L10" s="20">
        <v>210</v>
      </c>
      <c r="M10" s="20">
        <v>434</v>
      </c>
      <c r="N10" s="24">
        <v>92</v>
      </c>
      <c r="O10" s="68">
        <v>193</v>
      </c>
      <c r="P10" s="20">
        <v>82</v>
      </c>
      <c r="Q10" s="20">
        <v>164</v>
      </c>
      <c r="R10" s="26">
        <v>29</v>
      </c>
      <c r="T10" s="52"/>
      <c r="U10" s="66"/>
    </row>
    <row r="11" spans="1:21" ht="18.75" customHeight="1">
      <c r="A11" s="256" t="s">
        <v>76</v>
      </c>
      <c r="B11" s="257"/>
      <c r="C11" s="25">
        <v>5</v>
      </c>
      <c r="D11" s="20">
        <v>3</v>
      </c>
      <c r="E11" s="24">
        <v>3</v>
      </c>
      <c r="F11" s="22">
        <v>6</v>
      </c>
      <c r="G11" s="23">
        <v>232</v>
      </c>
      <c r="H11" s="20">
        <v>129</v>
      </c>
      <c r="I11" s="20">
        <v>127</v>
      </c>
      <c r="J11" s="24">
        <v>105</v>
      </c>
      <c r="K11" s="23">
        <v>131</v>
      </c>
      <c r="L11" s="20">
        <v>74</v>
      </c>
      <c r="M11" s="20">
        <v>67</v>
      </c>
      <c r="N11" s="24">
        <v>64</v>
      </c>
      <c r="O11" s="68">
        <v>37</v>
      </c>
      <c r="P11" s="20">
        <v>15</v>
      </c>
      <c r="Q11" s="20">
        <v>32</v>
      </c>
      <c r="R11" s="26">
        <v>5</v>
      </c>
      <c r="T11" s="52"/>
      <c r="U11" s="66"/>
    </row>
    <row r="12" spans="1:21" ht="18.75" customHeight="1">
      <c r="A12" s="256" t="s">
        <v>77</v>
      </c>
      <c r="B12" s="257"/>
      <c r="C12" s="25">
        <v>15</v>
      </c>
      <c r="D12" s="20">
        <v>11</v>
      </c>
      <c r="E12" s="24">
        <v>5</v>
      </c>
      <c r="F12" s="22">
        <v>26</v>
      </c>
      <c r="G12" s="23">
        <v>1008</v>
      </c>
      <c r="H12" s="20">
        <v>468</v>
      </c>
      <c r="I12" s="20">
        <v>650</v>
      </c>
      <c r="J12" s="24">
        <v>358</v>
      </c>
      <c r="K12" s="23">
        <v>542</v>
      </c>
      <c r="L12" s="20">
        <v>248</v>
      </c>
      <c r="M12" s="20">
        <v>392</v>
      </c>
      <c r="N12" s="24">
        <v>150</v>
      </c>
      <c r="O12" s="68">
        <v>220</v>
      </c>
      <c r="P12" s="20">
        <v>96</v>
      </c>
      <c r="Q12" s="20">
        <v>168</v>
      </c>
      <c r="R12" s="26">
        <v>52</v>
      </c>
      <c r="T12" s="52"/>
      <c r="U12" s="66"/>
    </row>
    <row r="13" spans="1:21" ht="18.75" customHeight="1">
      <c r="A13" s="256" t="s">
        <v>78</v>
      </c>
      <c r="B13" s="257"/>
      <c r="C13" s="25">
        <v>10</v>
      </c>
      <c r="D13" s="20">
        <v>8</v>
      </c>
      <c r="E13" s="24">
        <v>3</v>
      </c>
      <c r="F13" s="22">
        <v>17</v>
      </c>
      <c r="G13" s="28">
        <v>539</v>
      </c>
      <c r="H13" s="20">
        <v>243</v>
      </c>
      <c r="I13" s="20">
        <v>402</v>
      </c>
      <c r="J13" s="24">
        <v>137</v>
      </c>
      <c r="K13" s="28">
        <v>254</v>
      </c>
      <c r="L13" s="20">
        <v>107</v>
      </c>
      <c r="M13" s="20">
        <v>209</v>
      </c>
      <c r="N13" s="24">
        <v>45</v>
      </c>
      <c r="O13" s="68">
        <v>125</v>
      </c>
      <c r="P13" s="20">
        <v>50</v>
      </c>
      <c r="Q13" s="29">
        <v>100</v>
      </c>
      <c r="R13" s="33">
        <v>25</v>
      </c>
      <c r="T13" s="52"/>
      <c r="U13" s="66"/>
    </row>
    <row r="14" spans="1:21" ht="18.75" customHeight="1">
      <c r="A14" s="256" t="s">
        <v>79</v>
      </c>
      <c r="B14" s="257"/>
      <c r="C14" s="28">
        <v>12</v>
      </c>
      <c r="D14" s="29">
        <v>9</v>
      </c>
      <c r="E14" s="69">
        <v>5</v>
      </c>
      <c r="F14" s="32">
        <v>16</v>
      </c>
      <c r="G14" s="28">
        <v>568</v>
      </c>
      <c r="H14" s="29">
        <v>245</v>
      </c>
      <c r="I14" s="29">
        <v>318</v>
      </c>
      <c r="J14" s="69">
        <v>250</v>
      </c>
      <c r="K14" s="28">
        <v>283</v>
      </c>
      <c r="L14" s="29">
        <v>121</v>
      </c>
      <c r="M14" s="29">
        <v>178</v>
      </c>
      <c r="N14" s="69">
        <v>105</v>
      </c>
      <c r="O14" s="68">
        <v>135</v>
      </c>
      <c r="P14" s="29">
        <v>36</v>
      </c>
      <c r="Q14" s="29">
        <v>97</v>
      </c>
      <c r="R14" s="31">
        <v>38</v>
      </c>
      <c r="T14" s="52"/>
      <c r="U14" s="66"/>
    </row>
    <row r="15" spans="1:21" ht="18.75" customHeight="1">
      <c r="A15" s="256" t="s">
        <v>80</v>
      </c>
      <c r="B15" s="257"/>
      <c r="C15" s="28">
        <v>13</v>
      </c>
      <c r="D15" s="29">
        <v>11</v>
      </c>
      <c r="E15" s="69">
        <v>5</v>
      </c>
      <c r="F15" s="32">
        <v>23</v>
      </c>
      <c r="G15" s="28">
        <v>526</v>
      </c>
      <c r="H15" s="29">
        <v>177</v>
      </c>
      <c r="I15" s="29">
        <v>463</v>
      </c>
      <c r="J15" s="69">
        <v>63</v>
      </c>
      <c r="K15" s="28">
        <v>295</v>
      </c>
      <c r="L15" s="29">
        <v>84</v>
      </c>
      <c r="M15" s="29">
        <v>251</v>
      </c>
      <c r="N15" s="69">
        <v>44</v>
      </c>
      <c r="O15" s="68">
        <v>157</v>
      </c>
      <c r="P15" s="29">
        <v>47</v>
      </c>
      <c r="Q15" s="29">
        <v>138</v>
      </c>
      <c r="R15" s="33">
        <v>19</v>
      </c>
      <c r="T15" s="52"/>
      <c r="U15" s="66"/>
    </row>
    <row r="16" spans="1:21" ht="18.75" customHeight="1">
      <c r="A16" s="256" t="s">
        <v>81</v>
      </c>
      <c r="B16" s="257"/>
      <c r="C16" s="28">
        <v>14</v>
      </c>
      <c r="D16" s="30">
        <v>14</v>
      </c>
      <c r="E16" s="70">
        <v>4</v>
      </c>
      <c r="F16" s="32">
        <v>31</v>
      </c>
      <c r="G16" s="28">
        <v>877</v>
      </c>
      <c r="H16" s="30">
        <v>402</v>
      </c>
      <c r="I16" s="30">
        <v>674</v>
      </c>
      <c r="J16" s="70">
        <v>203</v>
      </c>
      <c r="K16" s="28">
        <v>474</v>
      </c>
      <c r="L16" s="30">
        <v>225</v>
      </c>
      <c r="M16" s="30">
        <v>382</v>
      </c>
      <c r="N16" s="70">
        <v>92</v>
      </c>
      <c r="O16" s="68">
        <v>187</v>
      </c>
      <c r="P16" s="30">
        <v>90</v>
      </c>
      <c r="Q16" s="30">
        <v>164</v>
      </c>
      <c r="R16" s="33">
        <v>23</v>
      </c>
      <c r="T16" s="52"/>
      <c r="U16" s="66"/>
    </row>
    <row r="17" spans="1:21" ht="18.75" customHeight="1">
      <c r="A17" s="256" t="s">
        <v>82</v>
      </c>
      <c r="B17" s="257"/>
      <c r="C17" s="28">
        <v>23</v>
      </c>
      <c r="D17" s="29">
        <v>21</v>
      </c>
      <c r="E17" s="70">
        <v>6</v>
      </c>
      <c r="F17" s="32">
        <v>52</v>
      </c>
      <c r="G17" s="28">
        <v>1378</v>
      </c>
      <c r="H17" s="30">
        <v>519</v>
      </c>
      <c r="I17" s="30">
        <v>1199</v>
      </c>
      <c r="J17" s="70">
        <v>179</v>
      </c>
      <c r="K17" s="28">
        <v>736</v>
      </c>
      <c r="L17" s="30">
        <v>280</v>
      </c>
      <c r="M17" s="30">
        <v>664</v>
      </c>
      <c r="N17" s="70">
        <v>72</v>
      </c>
      <c r="O17" s="68">
        <v>368</v>
      </c>
      <c r="P17" s="30">
        <v>125</v>
      </c>
      <c r="Q17" s="30">
        <v>346</v>
      </c>
      <c r="R17" s="33">
        <v>22</v>
      </c>
      <c r="T17" s="52"/>
      <c r="U17" s="66"/>
    </row>
    <row r="18" spans="1:21" ht="18.75" customHeight="1">
      <c r="A18" s="256" t="s">
        <v>83</v>
      </c>
      <c r="B18" s="257"/>
      <c r="C18" s="28">
        <v>19</v>
      </c>
      <c r="D18" s="30">
        <v>18</v>
      </c>
      <c r="E18" s="70">
        <v>4</v>
      </c>
      <c r="F18" s="32">
        <v>40</v>
      </c>
      <c r="G18" s="28">
        <v>1024</v>
      </c>
      <c r="H18" s="30">
        <v>476</v>
      </c>
      <c r="I18" s="30">
        <v>834</v>
      </c>
      <c r="J18" s="70">
        <v>190</v>
      </c>
      <c r="K18" s="28">
        <v>567</v>
      </c>
      <c r="L18" s="30">
        <v>264</v>
      </c>
      <c r="M18" s="30">
        <v>487</v>
      </c>
      <c r="N18" s="70">
        <v>80</v>
      </c>
      <c r="O18" s="68">
        <v>231</v>
      </c>
      <c r="P18" s="30">
        <v>110</v>
      </c>
      <c r="Q18" s="30">
        <v>213</v>
      </c>
      <c r="R18" s="33">
        <v>18</v>
      </c>
      <c r="T18" s="52"/>
      <c r="U18" s="66"/>
    </row>
    <row r="19" spans="1:21" ht="18.75" customHeight="1">
      <c r="A19" s="256" t="s">
        <v>84</v>
      </c>
      <c r="B19" s="257"/>
      <c r="C19" s="28">
        <v>16</v>
      </c>
      <c r="D19" s="30">
        <v>14</v>
      </c>
      <c r="E19" s="70">
        <v>3</v>
      </c>
      <c r="F19" s="32">
        <v>30</v>
      </c>
      <c r="G19" s="28">
        <v>809</v>
      </c>
      <c r="H19" s="30">
        <v>384</v>
      </c>
      <c r="I19" s="30">
        <v>657</v>
      </c>
      <c r="J19" s="70">
        <v>152</v>
      </c>
      <c r="K19" s="28">
        <v>422</v>
      </c>
      <c r="L19" s="30">
        <v>193</v>
      </c>
      <c r="M19" s="30">
        <v>373</v>
      </c>
      <c r="N19" s="70">
        <v>49</v>
      </c>
      <c r="O19" s="68">
        <v>247</v>
      </c>
      <c r="P19" s="30">
        <v>94</v>
      </c>
      <c r="Q19" s="30">
        <v>213</v>
      </c>
      <c r="R19" s="33">
        <v>34</v>
      </c>
      <c r="T19" s="52"/>
      <c r="U19" s="66"/>
    </row>
    <row r="20" spans="1:21" ht="18.75" customHeight="1">
      <c r="A20" s="256" t="s">
        <v>85</v>
      </c>
      <c r="B20" s="257"/>
      <c r="C20" s="28">
        <v>29</v>
      </c>
      <c r="D20" s="30">
        <v>25</v>
      </c>
      <c r="E20" s="70">
        <v>12</v>
      </c>
      <c r="F20" s="32">
        <v>53</v>
      </c>
      <c r="G20" s="28">
        <v>1879</v>
      </c>
      <c r="H20" s="30">
        <v>830</v>
      </c>
      <c r="I20" s="30">
        <v>1245</v>
      </c>
      <c r="J20" s="70">
        <v>634</v>
      </c>
      <c r="K20" s="28">
        <v>1018</v>
      </c>
      <c r="L20" s="30">
        <v>435</v>
      </c>
      <c r="M20" s="30">
        <v>736</v>
      </c>
      <c r="N20" s="70">
        <v>282</v>
      </c>
      <c r="O20" s="68">
        <v>409</v>
      </c>
      <c r="P20" s="30">
        <v>159</v>
      </c>
      <c r="Q20" s="30">
        <v>332</v>
      </c>
      <c r="R20" s="33">
        <v>77</v>
      </c>
      <c r="T20" s="52"/>
      <c r="U20" s="66"/>
    </row>
    <row r="21" spans="1:21" ht="7.5" customHeight="1">
      <c r="A21" s="67"/>
      <c r="B21" s="6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71"/>
      <c r="P21" s="33"/>
      <c r="Q21" s="33"/>
      <c r="R21" s="33"/>
      <c r="T21" s="52"/>
      <c r="U21" s="66"/>
    </row>
    <row r="22" spans="1:21" ht="15" customHeight="1">
      <c r="A22" s="47" t="s">
        <v>63</v>
      </c>
    </row>
    <row r="23" spans="1:21">
      <c r="A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</row>
    <row r="24" spans="1:21"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</row>
  </sheetData>
  <mergeCells count="32"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10:B10"/>
    <mergeCell ref="I4:J4"/>
    <mergeCell ref="K4:K5"/>
    <mergeCell ref="L4:L5"/>
    <mergeCell ref="M4:N4"/>
    <mergeCell ref="A3:B5"/>
    <mergeCell ref="C3:E3"/>
    <mergeCell ref="F3:F5"/>
    <mergeCell ref="G3:J3"/>
    <mergeCell ref="K3:N3"/>
    <mergeCell ref="A6:B6"/>
    <mergeCell ref="A7:B7"/>
    <mergeCell ref="A8:B8"/>
    <mergeCell ref="A9:B9"/>
    <mergeCell ref="O3:R3"/>
    <mergeCell ref="C4:C5"/>
    <mergeCell ref="D4:E4"/>
    <mergeCell ref="G4:G5"/>
    <mergeCell ref="H4:H5"/>
    <mergeCell ref="Q4:R4"/>
    <mergeCell ref="O4:O5"/>
    <mergeCell ref="P4:P5"/>
  </mergeCells>
  <hyperlinks>
    <hyperlink ref="T2" location="OBSAH!A1" display="Zpět na obsah" xr:uid="{BD8B6E9B-38C2-4270-985B-35C33E8DB677}"/>
  </hyperlinks>
  <pageMargins left="0.7" right="0.7" top="0.78740157499999996" bottom="0.78740157499999996" header="0.3" footer="0.3"/>
  <pageSetup paperSize="9" orientation="landscape" r:id="rId1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F68E-6C6C-48DB-9975-B876DA8246CA}">
  <dimension ref="A1:U28"/>
  <sheetViews>
    <sheetView showGridLines="0" zoomScaleNormal="100" workbookViewId="0"/>
  </sheetViews>
  <sheetFormatPr defaultRowHeight="15"/>
  <cols>
    <col min="1" max="1" width="23.7109375" customWidth="1"/>
    <col min="2" max="12" width="6.28515625" customWidth="1"/>
    <col min="13" max="13" width="5.7109375" customWidth="1"/>
    <col min="14" max="14" width="6.140625" customWidth="1"/>
    <col min="15" max="15" width="5.7109375" customWidth="1"/>
    <col min="16" max="16" width="6.5703125" customWidth="1"/>
    <col min="17" max="17" width="5.7109375" customWidth="1"/>
    <col min="18" max="18" width="6.7109375" customWidth="1"/>
  </cols>
  <sheetData>
    <row r="1" spans="1:21" ht="22.5" customHeight="1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3"/>
      <c r="Q1" s="1"/>
      <c r="R1" s="1"/>
    </row>
    <row r="2" spans="1:21" ht="18.75" customHeight="1" thickBot="1">
      <c r="A2" s="9" t="s">
        <v>28</v>
      </c>
      <c r="B2" s="11"/>
      <c r="C2" s="11"/>
      <c r="D2" s="11"/>
      <c r="E2" s="11"/>
      <c r="F2" s="11"/>
      <c r="G2" s="11"/>
      <c r="H2" s="11"/>
      <c r="I2" s="11" t="s">
        <v>29</v>
      </c>
      <c r="J2" s="11"/>
      <c r="K2" s="11"/>
      <c r="L2" s="11"/>
      <c r="M2" s="11"/>
      <c r="N2" s="11"/>
      <c r="O2" s="11"/>
      <c r="P2" s="11"/>
      <c r="Q2" s="11"/>
      <c r="R2" s="12" t="s">
        <v>30</v>
      </c>
      <c r="S2" s="11"/>
      <c r="T2" s="10" t="s">
        <v>31</v>
      </c>
      <c r="U2" s="11"/>
    </row>
    <row r="3" spans="1:21" ht="36.75" customHeight="1">
      <c r="A3" s="264" t="s">
        <v>87</v>
      </c>
      <c r="B3" s="266" t="s">
        <v>32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8" t="s">
        <v>58</v>
      </c>
      <c r="N3" s="269"/>
      <c r="O3" s="270" t="s">
        <v>88</v>
      </c>
      <c r="P3" s="271"/>
      <c r="Q3" s="269" t="s">
        <v>89</v>
      </c>
      <c r="R3" s="272"/>
    </row>
    <row r="4" spans="1:21" ht="16.5" customHeight="1" thickBot="1">
      <c r="A4" s="265"/>
      <c r="B4" s="72" t="s">
        <v>47</v>
      </c>
      <c r="C4" s="72" t="s">
        <v>48</v>
      </c>
      <c r="D4" s="72" t="s">
        <v>49</v>
      </c>
      <c r="E4" s="72" t="s">
        <v>50</v>
      </c>
      <c r="F4" s="72" t="s">
        <v>51</v>
      </c>
      <c r="G4" s="73" t="s">
        <v>52</v>
      </c>
      <c r="H4" s="72" t="s">
        <v>53</v>
      </c>
      <c r="I4" s="72" t="s">
        <v>54</v>
      </c>
      <c r="J4" s="72" t="s">
        <v>55</v>
      </c>
      <c r="K4" s="72" t="s">
        <v>56</v>
      </c>
      <c r="L4" s="74" t="s">
        <v>57</v>
      </c>
      <c r="M4" s="75" t="s">
        <v>59</v>
      </c>
      <c r="N4" s="76" t="s">
        <v>60</v>
      </c>
      <c r="O4" s="77" t="s">
        <v>59</v>
      </c>
      <c r="P4" s="76" t="s">
        <v>60</v>
      </c>
      <c r="Q4" s="78" t="s">
        <v>59</v>
      </c>
      <c r="R4" s="79" t="s">
        <v>60</v>
      </c>
    </row>
    <row r="5" spans="1:21">
      <c r="A5" s="80" t="s">
        <v>90</v>
      </c>
      <c r="B5" s="81">
        <v>20437</v>
      </c>
      <c r="C5" s="81">
        <v>18978</v>
      </c>
      <c r="D5" s="81">
        <v>16486</v>
      </c>
      <c r="E5" s="82">
        <v>14803</v>
      </c>
      <c r="F5" s="81">
        <v>13520</v>
      </c>
      <c r="G5" s="83">
        <v>13538</v>
      </c>
      <c r="H5" s="81">
        <v>14952</v>
      </c>
      <c r="I5" s="81">
        <v>14461</v>
      </c>
      <c r="J5" s="81">
        <v>14344</v>
      </c>
      <c r="K5" s="81">
        <v>14088</v>
      </c>
      <c r="L5" s="84">
        <v>14451</v>
      </c>
      <c r="M5" s="85">
        <f>L5-K5</f>
        <v>363</v>
      </c>
      <c r="N5" s="86">
        <f>L5/K5-1</f>
        <v>2.5766609880749636E-2</v>
      </c>
      <c r="O5" s="87">
        <f>L5-G5</f>
        <v>913</v>
      </c>
      <c r="P5" s="88">
        <f>L5/G5-1</f>
        <v>6.7439799084059615E-2</v>
      </c>
      <c r="Q5" s="89">
        <f>L5-B5</f>
        <v>-5986</v>
      </c>
      <c r="R5" s="90">
        <f>L5/B5-1</f>
        <v>-0.29290013211332389</v>
      </c>
    </row>
    <row r="6" spans="1:21" ht="22.5">
      <c r="A6" s="91" t="s">
        <v>91</v>
      </c>
      <c r="B6" s="92">
        <v>1800</v>
      </c>
      <c r="C6" s="92">
        <v>1650</v>
      </c>
      <c r="D6" s="92">
        <v>1421</v>
      </c>
      <c r="E6" s="92">
        <v>1328</v>
      </c>
      <c r="F6" s="92">
        <v>1246</v>
      </c>
      <c r="G6" s="93">
        <v>1182</v>
      </c>
      <c r="H6" s="92">
        <v>1219</v>
      </c>
      <c r="I6" s="92">
        <v>1056</v>
      </c>
      <c r="J6" s="92">
        <v>969</v>
      </c>
      <c r="K6" s="92">
        <v>877</v>
      </c>
      <c r="L6" s="94">
        <v>950</v>
      </c>
      <c r="M6" s="95">
        <f>L6-K6</f>
        <v>73</v>
      </c>
      <c r="N6" s="96">
        <f>L6/K6-1</f>
        <v>8.3238312428734362E-2</v>
      </c>
      <c r="O6" s="97">
        <f>L6-G6</f>
        <v>-232</v>
      </c>
      <c r="P6" s="98">
        <f>L6/G6-1</f>
        <v>-0.19627749576988152</v>
      </c>
      <c r="Q6" s="99">
        <f>L6-B6</f>
        <v>-850</v>
      </c>
      <c r="R6" s="100">
        <f>L6/B6-1</f>
        <v>-0.47222222222222221</v>
      </c>
    </row>
    <row r="7" spans="1:21" ht="22.5">
      <c r="A7" s="91" t="s">
        <v>92</v>
      </c>
      <c r="B7" s="92">
        <v>899</v>
      </c>
      <c r="C7" s="92">
        <v>840</v>
      </c>
      <c r="D7" s="92">
        <v>712</v>
      </c>
      <c r="E7" s="92">
        <v>678</v>
      </c>
      <c r="F7" s="92">
        <v>644</v>
      </c>
      <c r="G7" s="93">
        <v>694</v>
      </c>
      <c r="H7" s="92">
        <v>746</v>
      </c>
      <c r="I7" s="92">
        <v>718</v>
      </c>
      <c r="J7" s="92">
        <v>749</v>
      </c>
      <c r="K7" s="92">
        <v>723</v>
      </c>
      <c r="L7" s="94">
        <v>789</v>
      </c>
      <c r="M7" s="95">
        <f t="shared" ref="M7:M23" si="0">L7-K7</f>
        <v>66</v>
      </c>
      <c r="N7" s="96">
        <f t="shared" ref="N7:N23" si="1">L7/K7-1</f>
        <v>9.1286307053941806E-2</v>
      </c>
      <c r="O7" s="97">
        <f t="shared" ref="O7:O23" si="2">L7-G7</f>
        <v>95</v>
      </c>
      <c r="P7" s="98">
        <f t="shared" ref="P7:P23" si="3">L7/G7-1</f>
        <v>0.13688760806916433</v>
      </c>
      <c r="Q7" s="99">
        <f t="shared" ref="Q7:Q23" si="4">L7-B7</f>
        <v>-110</v>
      </c>
      <c r="R7" s="100">
        <f t="shared" ref="R7:R23" si="5">L7/B7-1</f>
        <v>-0.1223581757508343</v>
      </c>
    </row>
    <row r="8" spans="1:21" ht="22.5">
      <c r="A8" s="91" t="s">
        <v>93</v>
      </c>
      <c r="B8" s="92">
        <v>11</v>
      </c>
      <c r="C8" s="92">
        <v>17</v>
      </c>
      <c r="D8" s="92">
        <v>28</v>
      </c>
      <c r="E8" s="92">
        <v>19</v>
      </c>
      <c r="F8" s="92">
        <v>8</v>
      </c>
      <c r="G8" s="93">
        <v>3</v>
      </c>
      <c r="H8" s="92">
        <v>4</v>
      </c>
      <c r="I8" s="92">
        <v>8</v>
      </c>
      <c r="J8" s="92">
        <v>10</v>
      </c>
      <c r="K8" s="92">
        <v>6</v>
      </c>
      <c r="L8" s="94">
        <v>2</v>
      </c>
      <c r="M8" s="95">
        <f t="shared" si="0"/>
        <v>-4</v>
      </c>
      <c r="N8" s="96">
        <f t="shared" si="1"/>
        <v>-0.66666666666666674</v>
      </c>
      <c r="O8" s="97">
        <f t="shared" si="2"/>
        <v>-1</v>
      </c>
      <c r="P8" s="98">
        <f t="shared" si="3"/>
        <v>-0.33333333333333337</v>
      </c>
      <c r="Q8" s="99">
        <f t="shared" si="4"/>
        <v>-9</v>
      </c>
      <c r="R8" s="100">
        <f t="shared" si="5"/>
        <v>-0.81818181818181812</v>
      </c>
    </row>
    <row r="9" spans="1:21" ht="22.5">
      <c r="A9" s="91" t="s">
        <v>94</v>
      </c>
      <c r="B9" s="92">
        <v>83</v>
      </c>
      <c r="C9" s="92">
        <v>72</v>
      </c>
      <c r="D9" s="92">
        <v>64</v>
      </c>
      <c r="E9" s="92">
        <v>59</v>
      </c>
      <c r="F9" s="92">
        <v>64</v>
      </c>
      <c r="G9" s="93">
        <v>74</v>
      </c>
      <c r="H9" s="92">
        <v>107</v>
      </c>
      <c r="I9" s="92">
        <v>117</v>
      </c>
      <c r="J9" s="92">
        <v>107</v>
      </c>
      <c r="K9" s="92">
        <v>101</v>
      </c>
      <c r="L9" s="94">
        <v>101</v>
      </c>
      <c r="M9" s="95">
        <f t="shared" si="0"/>
        <v>0</v>
      </c>
      <c r="N9" s="96">
        <f t="shared" si="1"/>
        <v>0</v>
      </c>
      <c r="O9" s="97">
        <f t="shared" si="2"/>
        <v>27</v>
      </c>
      <c r="P9" s="98">
        <f t="shared" si="3"/>
        <v>0.36486486486486491</v>
      </c>
      <c r="Q9" s="99">
        <f t="shared" si="4"/>
        <v>18</v>
      </c>
      <c r="R9" s="100">
        <f t="shared" si="5"/>
        <v>0.2168674698795181</v>
      </c>
    </row>
    <row r="10" spans="1:21" ht="22.5">
      <c r="A10" s="91" t="s">
        <v>95</v>
      </c>
      <c r="B10" s="92">
        <v>264</v>
      </c>
      <c r="C10" s="92">
        <v>278</v>
      </c>
      <c r="D10" s="92">
        <v>235</v>
      </c>
      <c r="E10" s="92">
        <v>221</v>
      </c>
      <c r="F10" s="92">
        <v>168</v>
      </c>
      <c r="G10" s="93">
        <v>163</v>
      </c>
      <c r="H10" s="92">
        <v>217</v>
      </c>
      <c r="I10" s="92">
        <v>226</v>
      </c>
      <c r="J10" s="92">
        <v>245</v>
      </c>
      <c r="K10" s="92">
        <v>295</v>
      </c>
      <c r="L10" s="94">
        <v>325</v>
      </c>
      <c r="M10" s="95">
        <f t="shared" si="0"/>
        <v>30</v>
      </c>
      <c r="N10" s="96">
        <f t="shared" si="1"/>
        <v>0.10169491525423724</v>
      </c>
      <c r="O10" s="97">
        <f t="shared" si="2"/>
        <v>162</v>
      </c>
      <c r="P10" s="98">
        <f t="shared" si="3"/>
        <v>0.99386503067484666</v>
      </c>
      <c r="Q10" s="99">
        <f t="shared" si="4"/>
        <v>61</v>
      </c>
      <c r="R10" s="100">
        <f t="shared" si="5"/>
        <v>0.23106060606060597</v>
      </c>
    </row>
    <row r="11" spans="1:21" ht="22.5">
      <c r="A11" s="91" t="s">
        <v>96</v>
      </c>
      <c r="B11" s="101">
        <v>0</v>
      </c>
      <c r="C11" s="102">
        <v>7</v>
      </c>
      <c r="D11" s="102">
        <v>27</v>
      </c>
      <c r="E11" s="102">
        <v>25</v>
      </c>
      <c r="F11" s="102">
        <v>8</v>
      </c>
      <c r="G11" s="101">
        <v>0</v>
      </c>
      <c r="H11" s="101">
        <v>0</v>
      </c>
      <c r="I11" s="101">
        <v>0</v>
      </c>
      <c r="J11" s="101">
        <v>0</v>
      </c>
      <c r="K11" s="101">
        <v>0</v>
      </c>
      <c r="L11" s="101">
        <v>0</v>
      </c>
      <c r="M11" s="103">
        <f t="shared" si="0"/>
        <v>0</v>
      </c>
      <c r="N11" s="104" t="s">
        <v>97</v>
      </c>
      <c r="O11" s="105">
        <f t="shared" si="2"/>
        <v>0</v>
      </c>
      <c r="P11" s="104" t="s">
        <v>97</v>
      </c>
      <c r="Q11" s="106">
        <f t="shared" si="4"/>
        <v>0</v>
      </c>
      <c r="R11" s="107" t="s">
        <v>97</v>
      </c>
    </row>
    <row r="12" spans="1:21" ht="22.5">
      <c r="A12" s="91" t="s">
        <v>98</v>
      </c>
      <c r="B12" s="92">
        <v>520</v>
      </c>
      <c r="C12" s="92">
        <v>498</v>
      </c>
      <c r="D12" s="92">
        <v>374</v>
      </c>
      <c r="E12" s="92">
        <v>281</v>
      </c>
      <c r="F12" s="92">
        <v>201</v>
      </c>
      <c r="G12" s="93">
        <v>147</v>
      </c>
      <c r="H12" s="92">
        <v>210</v>
      </c>
      <c r="I12" s="92">
        <v>194</v>
      </c>
      <c r="J12" s="92">
        <v>192</v>
      </c>
      <c r="K12" s="92">
        <v>223</v>
      </c>
      <c r="L12" s="94">
        <v>219</v>
      </c>
      <c r="M12" s="95">
        <f t="shared" si="0"/>
        <v>-4</v>
      </c>
      <c r="N12" s="96">
        <f t="shared" si="1"/>
        <v>-1.7937219730941756E-2</v>
      </c>
      <c r="O12" s="97">
        <f t="shared" si="2"/>
        <v>72</v>
      </c>
      <c r="P12" s="98">
        <f t="shared" si="3"/>
        <v>0.48979591836734704</v>
      </c>
      <c r="Q12" s="99">
        <f t="shared" si="4"/>
        <v>-301</v>
      </c>
      <c r="R12" s="100">
        <f t="shared" si="5"/>
        <v>-0.57884615384615379</v>
      </c>
    </row>
    <row r="13" spans="1:21">
      <c r="A13" s="91" t="s">
        <v>99</v>
      </c>
      <c r="B13" s="92">
        <v>66</v>
      </c>
      <c r="C13" s="92">
        <v>58</v>
      </c>
      <c r="D13" s="92">
        <v>56</v>
      </c>
      <c r="E13" s="92">
        <v>35</v>
      </c>
      <c r="F13" s="92">
        <v>55</v>
      </c>
      <c r="G13" s="93">
        <v>38</v>
      </c>
      <c r="H13" s="92">
        <v>67</v>
      </c>
      <c r="I13" s="92">
        <v>50</v>
      </c>
      <c r="J13" s="92">
        <v>52</v>
      </c>
      <c r="K13" s="92">
        <v>43</v>
      </c>
      <c r="L13" s="94">
        <v>54</v>
      </c>
      <c r="M13" s="95">
        <f t="shared" si="0"/>
        <v>11</v>
      </c>
      <c r="N13" s="96">
        <f t="shared" si="1"/>
        <v>0.2558139534883721</v>
      </c>
      <c r="O13" s="97">
        <f t="shared" si="2"/>
        <v>16</v>
      </c>
      <c r="P13" s="98">
        <f t="shared" si="3"/>
        <v>0.42105263157894735</v>
      </c>
      <c r="Q13" s="99">
        <f t="shared" si="4"/>
        <v>-12</v>
      </c>
      <c r="R13" s="100">
        <f t="shared" si="5"/>
        <v>-0.18181818181818177</v>
      </c>
    </row>
    <row r="14" spans="1:21" ht="22.5">
      <c r="A14" s="91" t="s">
        <v>100</v>
      </c>
      <c r="B14" s="92">
        <v>155</v>
      </c>
      <c r="C14" s="92">
        <v>145</v>
      </c>
      <c r="D14" s="92">
        <v>144</v>
      </c>
      <c r="E14" s="92">
        <v>133</v>
      </c>
      <c r="F14" s="92">
        <v>145</v>
      </c>
      <c r="G14" s="93">
        <v>148</v>
      </c>
      <c r="H14" s="92">
        <v>191</v>
      </c>
      <c r="I14" s="92">
        <v>232</v>
      </c>
      <c r="J14" s="92">
        <v>280</v>
      </c>
      <c r="K14" s="92">
        <v>265</v>
      </c>
      <c r="L14" s="94">
        <v>280</v>
      </c>
      <c r="M14" s="95">
        <f t="shared" si="0"/>
        <v>15</v>
      </c>
      <c r="N14" s="96">
        <f t="shared" si="1"/>
        <v>5.6603773584905648E-2</v>
      </c>
      <c r="O14" s="97">
        <f t="shared" si="2"/>
        <v>132</v>
      </c>
      <c r="P14" s="98">
        <f t="shared" si="3"/>
        <v>0.89189189189189189</v>
      </c>
      <c r="Q14" s="99">
        <f t="shared" si="4"/>
        <v>125</v>
      </c>
      <c r="R14" s="100">
        <f t="shared" si="5"/>
        <v>0.80645161290322576</v>
      </c>
    </row>
    <row r="15" spans="1:21">
      <c r="A15" s="91" t="s">
        <v>101</v>
      </c>
      <c r="B15" s="92">
        <v>194</v>
      </c>
      <c r="C15" s="92">
        <v>186</v>
      </c>
      <c r="D15" s="92">
        <v>151</v>
      </c>
      <c r="E15" s="92">
        <v>172</v>
      </c>
      <c r="F15" s="92">
        <v>151</v>
      </c>
      <c r="G15" s="93">
        <v>146</v>
      </c>
      <c r="H15" s="92">
        <v>156</v>
      </c>
      <c r="I15" s="92">
        <v>200</v>
      </c>
      <c r="J15" s="92">
        <v>171</v>
      </c>
      <c r="K15" s="92">
        <v>185</v>
      </c>
      <c r="L15" s="94">
        <v>207</v>
      </c>
      <c r="M15" s="95">
        <f t="shared" si="0"/>
        <v>22</v>
      </c>
      <c r="N15" s="96">
        <f t="shared" si="1"/>
        <v>0.11891891891891881</v>
      </c>
      <c r="O15" s="97">
        <f t="shared" si="2"/>
        <v>61</v>
      </c>
      <c r="P15" s="98">
        <f t="shared" si="3"/>
        <v>0.41780821917808209</v>
      </c>
      <c r="Q15" s="99">
        <f t="shared" si="4"/>
        <v>13</v>
      </c>
      <c r="R15" s="100">
        <f t="shared" si="5"/>
        <v>6.7010309278350499E-2</v>
      </c>
    </row>
    <row r="16" spans="1:21">
      <c r="A16" s="91" t="s">
        <v>102</v>
      </c>
      <c r="B16" s="92">
        <v>97</v>
      </c>
      <c r="C16" s="92">
        <v>76</v>
      </c>
      <c r="D16" s="92">
        <v>92</v>
      </c>
      <c r="E16" s="92">
        <v>79</v>
      </c>
      <c r="F16" s="92">
        <v>31</v>
      </c>
      <c r="G16" s="93">
        <v>36</v>
      </c>
      <c r="H16" s="92">
        <v>57</v>
      </c>
      <c r="I16" s="92">
        <v>5</v>
      </c>
      <c r="J16" s="101">
        <v>0</v>
      </c>
      <c r="K16" s="101">
        <v>0</v>
      </c>
      <c r="L16" s="101">
        <v>0</v>
      </c>
      <c r="M16" s="103">
        <f t="shared" si="0"/>
        <v>0</v>
      </c>
      <c r="N16" s="104" t="s">
        <v>97</v>
      </c>
      <c r="O16" s="97">
        <f>L16-G16</f>
        <v>-36</v>
      </c>
      <c r="P16" s="98">
        <f t="shared" si="3"/>
        <v>-1</v>
      </c>
      <c r="Q16" s="99">
        <f t="shared" si="4"/>
        <v>-97</v>
      </c>
      <c r="R16" s="100">
        <f t="shared" si="5"/>
        <v>-1</v>
      </c>
    </row>
    <row r="17" spans="1:18" ht="22.5">
      <c r="A17" s="91" t="s">
        <v>103</v>
      </c>
      <c r="B17" s="92">
        <v>14484</v>
      </c>
      <c r="C17" s="92">
        <v>13455</v>
      </c>
      <c r="D17" s="92">
        <v>11749</v>
      </c>
      <c r="E17" s="92">
        <v>10457</v>
      </c>
      <c r="F17" s="92">
        <v>9704</v>
      </c>
      <c r="G17" s="93">
        <v>9656</v>
      </c>
      <c r="H17" s="92">
        <v>10494</v>
      </c>
      <c r="I17" s="92">
        <v>10232</v>
      </c>
      <c r="J17" s="92">
        <v>10221</v>
      </c>
      <c r="K17" s="92">
        <v>10121</v>
      </c>
      <c r="L17" s="94">
        <v>10244</v>
      </c>
      <c r="M17" s="95">
        <f t="shared" si="0"/>
        <v>123</v>
      </c>
      <c r="N17" s="96">
        <f t="shared" si="1"/>
        <v>1.2152949313309014E-2</v>
      </c>
      <c r="O17" s="97">
        <f t="shared" si="2"/>
        <v>588</v>
      </c>
      <c r="P17" s="98">
        <f t="shared" si="3"/>
        <v>6.0894780447390273E-2</v>
      </c>
      <c r="Q17" s="99">
        <f t="shared" si="4"/>
        <v>-4240</v>
      </c>
      <c r="R17" s="100">
        <f t="shared" si="5"/>
        <v>-0.29273681303507315</v>
      </c>
    </row>
    <row r="18" spans="1:18" ht="22.5">
      <c r="A18" s="91" t="s">
        <v>104</v>
      </c>
      <c r="B18" s="92">
        <v>869</v>
      </c>
      <c r="C18" s="92">
        <v>708</v>
      </c>
      <c r="D18" s="92">
        <v>628</v>
      </c>
      <c r="E18" s="92">
        <v>597</v>
      </c>
      <c r="F18" s="92">
        <v>444</v>
      </c>
      <c r="G18" s="93">
        <v>409</v>
      </c>
      <c r="H18" s="92">
        <v>465</v>
      </c>
      <c r="I18" s="92">
        <v>438</v>
      </c>
      <c r="J18" s="92">
        <v>399</v>
      </c>
      <c r="K18" s="92">
        <v>308</v>
      </c>
      <c r="L18" s="94">
        <v>323</v>
      </c>
      <c r="M18" s="95">
        <f t="shared" si="0"/>
        <v>15</v>
      </c>
      <c r="N18" s="96">
        <f t="shared" si="1"/>
        <v>4.870129870129869E-2</v>
      </c>
      <c r="O18" s="97">
        <f t="shared" si="2"/>
        <v>-86</v>
      </c>
      <c r="P18" s="98">
        <f t="shared" si="3"/>
        <v>-0.21026894865525669</v>
      </c>
      <c r="Q18" s="99">
        <f t="shared" si="4"/>
        <v>-546</v>
      </c>
      <c r="R18" s="100">
        <f t="shared" si="5"/>
        <v>-0.62830840046029923</v>
      </c>
    </row>
    <row r="19" spans="1:18">
      <c r="A19" s="91" t="s">
        <v>105</v>
      </c>
      <c r="B19" s="92">
        <v>181</v>
      </c>
      <c r="C19" s="92">
        <v>119</v>
      </c>
      <c r="D19" s="92">
        <v>81</v>
      </c>
      <c r="E19" s="92">
        <v>78</v>
      </c>
      <c r="F19" s="92">
        <v>81</v>
      </c>
      <c r="G19" s="93">
        <v>84</v>
      </c>
      <c r="H19" s="92">
        <v>96</v>
      </c>
      <c r="I19" s="92">
        <v>114</v>
      </c>
      <c r="J19" s="92">
        <v>116</v>
      </c>
      <c r="K19" s="92">
        <v>106</v>
      </c>
      <c r="L19" s="94">
        <v>94</v>
      </c>
      <c r="M19" s="95">
        <f t="shared" si="0"/>
        <v>-12</v>
      </c>
      <c r="N19" s="96">
        <f t="shared" si="1"/>
        <v>-0.1132075471698113</v>
      </c>
      <c r="O19" s="97">
        <f t="shared" si="2"/>
        <v>10</v>
      </c>
      <c r="P19" s="98">
        <f t="shared" si="3"/>
        <v>0.11904761904761907</v>
      </c>
      <c r="Q19" s="99">
        <f t="shared" si="4"/>
        <v>-87</v>
      </c>
      <c r="R19" s="100">
        <f t="shared" si="5"/>
        <v>-0.48066298342541436</v>
      </c>
    </row>
    <row r="20" spans="1:18" ht="22.5">
      <c r="A20" s="91" t="s">
        <v>106</v>
      </c>
      <c r="B20" s="92">
        <v>461</v>
      </c>
      <c r="C20" s="92">
        <v>498</v>
      </c>
      <c r="D20" s="92">
        <v>408</v>
      </c>
      <c r="E20" s="92">
        <v>320</v>
      </c>
      <c r="F20" s="92">
        <v>272</v>
      </c>
      <c r="G20" s="93">
        <v>312</v>
      </c>
      <c r="H20" s="92">
        <v>376</v>
      </c>
      <c r="I20" s="92">
        <v>332</v>
      </c>
      <c r="J20" s="92">
        <v>281</v>
      </c>
      <c r="K20" s="92">
        <v>272</v>
      </c>
      <c r="L20" s="94">
        <v>288</v>
      </c>
      <c r="M20" s="95">
        <f t="shared" si="0"/>
        <v>16</v>
      </c>
      <c r="N20" s="96">
        <f t="shared" si="1"/>
        <v>5.8823529411764719E-2</v>
      </c>
      <c r="O20" s="97">
        <f t="shared" si="2"/>
        <v>-24</v>
      </c>
      <c r="P20" s="98">
        <f t="shared" si="3"/>
        <v>-7.6923076923076872E-2</v>
      </c>
      <c r="Q20" s="99">
        <f t="shared" si="4"/>
        <v>-173</v>
      </c>
      <c r="R20" s="100">
        <f t="shared" si="5"/>
        <v>-0.37527114967462039</v>
      </c>
    </row>
    <row r="21" spans="1:18">
      <c r="A21" s="91" t="s">
        <v>107</v>
      </c>
      <c r="B21" s="92">
        <v>247</v>
      </c>
      <c r="C21" s="92">
        <v>229</v>
      </c>
      <c r="D21" s="92">
        <v>219</v>
      </c>
      <c r="E21" s="92">
        <v>255</v>
      </c>
      <c r="F21" s="92">
        <v>207</v>
      </c>
      <c r="G21" s="93">
        <v>200</v>
      </c>
      <c r="H21" s="92">
        <v>227</v>
      </c>
      <c r="I21" s="92">
        <v>215</v>
      </c>
      <c r="J21" s="92">
        <v>217</v>
      </c>
      <c r="K21" s="92">
        <v>206</v>
      </c>
      <c r="L21" s="94">
        <v>221</v>
      </c>
      <c r="M21" s="95">
        <f t="shared" si="0"/>
        <v>15</v>
      </c>
      <c r="N21" s="96">
        <f t="shared" si="1"/>
        <v>7.2815533980582492E-2</v>
      </c>
      <c r="O21" s="97">
        <f t="shared" si="2"/>
        <v>21</v>
      </c>
      <c r="P21" s="98">
        <f t="shared" si="3"/>
        <v>0.10499999999999998</v>
      </c>
      <c r="Q21" s="99">
        <f t="shared" si="4"/>
        <v>-26</v>
      </c>
      <c r="R21" s="100">
        <f t="shared" si="5"/>
        <v>-0.10526315789473684</v>
      </c>
    </row>
    <row r="22" spans="1:18" ht="22.5">
      <c r="A22" s="91" t="s">
        <v>108</v>
      </c>
      <c r="B22" s="102">
        <v>37</v>
      </c>
      <c r="C22" s="101">
        <v>0</v>
      </c>
      <c r="D22" s="102">
        <v>21</v>
      </c>
      <c r="E22" s="102">
        <v>9</v>
      </c>
      <c r="F22" s="102">
        <v>37</v>
      </c>
      <c r="G22" s="93">
        <v>146</v>
      </c>
      <c r="H22" s="92">
        <v>201</v>
      </c>
      <c r="I22" s="101">
        <v>237</v>
      </c>
      <c r="J22" s="92">
        <v>253</v>
      </c>
      <c r="K22" s="92">
        <v>266</v>
      </c>
      <c r="L22" s="93">
        <v>252</v>
      </c>
      <c r="M22" s="95">
        <f t="shared" si="0"/>
        <v>-14</v>
      </c>
      <c r="N22" s="96">
        <f t="shared" si="1"/>
        <v>-5.2631578947368474E-2</v>
      </c>
      <c r="O22" s="97">
        <f t="shared" si="2"/>
        <v>106</v>
      </c>
      <c r="P22" s="98">
        <f t="shared" si="3"/>
        <v>0.72602739726027399</v>
      </c>
      <c r="Q22" s="99">
        <f t="shared" si="4"/>
        <v>215</v>
      </c>
      <c r="R22" s="100">
        <f t="shared" si="5"/>
        <v>5.8108108108108105</v>
      </c>
    </row>
    <row r="23" spans="1:18">
      <c r="A23" s="91" t="s">
        <v>109</v>
      </c>
      <c r="B23" s="92">
        <v>69</v>
      </c>
      <c r="C23" s="92">
        <v>142</v>
      </c>
      <c r="D23" s="92">
        <v>76</v>
      </c>
      <c r="E23" s="92">
        <v>57</v>
      </c>
      <c r="F23" s="92">
        <v>54</v>
      </c>
      <c r="G23" s="93">
        <v>100</v>
      </c>
      <c r="H23" s="92">
        <v>119</v>
      </c>
      <c r="I23" s="92">
        <v>87</v>
      </c>
      <c r="J23" s="92">
        <v>82</v>
      </c>
      <c r="K23" s="92">
        <v>91</v>
      </c>
      <c r="L23" s="94">
        <v>102</v>
      </c>
      <c r="M23" s="95">
        <f t="shared" si="0"/>
        <v>11</v>
      </c>
      <c r="N23" s="96">
        <f t="shared" si="1"/>
        <v>0.12087912087912089</v>
      </c>
      <c r="O23" s="97">
        <f t="shared" si="2"/>
        <v>2</v>
      </c>
      <c r="P23" s="98">
        <f t="shared" si="3"/>
        <v>2.0000000000000018E-2</v>
      </c>
      <c r="Q23" s="99">
        <f t="shared" si="4"/>
        <v>33</v>
      </c>
      <c r="R23" s="100">
        <f t="shared" si="5"/>
        <v>0.47826086956521729</v>
      </c>
    </row>
    <row r="24" spans="1:18">
      <c r="A24" s="108"/>
      <c r="B24" s="109"/>
      <c r="C24" s="109"/>
      <c r="D24" s="109"/>
      <c r="E24" s="109"/>
      <c r="F24" s="109"/>
      <c r="G24" s="110"/>
      <c r="H24" s="109"/>
      <c r="I24" s="109"/>
      <c r="J24" s="109"/>
      <c r="K24" s="109"/>
      <c r="L24" s="110"/>
      <c r="M24" s="99"/>
      <c r="N24" s="111"/>
      <c r="O24" s="99"/>
      <c r="P24" s="111"/>
      <c r="Q24" s="99"/>
      <c r="R24" s="111"/>
    </row>
    <row r="25" spans="1:18">
      <c r="A25" s="51"/>
    </row>
    <row r="26" spans="1:18"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8" ht="12.75" customHeight="1"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</row>
    <row r="28" spans="1:18" ht="15.75" customHeight="1"/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571D5C1D-FFAF-4542-99BD-2F6BD84D194D}"/>
  </hyperlinks>
  <pageMargins left="0.70866141732283472" right="0.70866141732283472" top="0.78740157480314965" bottom="0.78740157480314965" header="0.31496062992125984" footer="0.31496062992125984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2ADB-04F1-4524-9001-E5904BE9C945}">
  <dimension ref="A1:L24"/>
  <sheetViews>
    <sheetView showGridLines="0" zoomScaleNormal="100" workbookViewId="0"/>
  </sheetViews>
  <sheetFormatPr defaultRowHeight="15"/>
  <cols>
    <col min="1" max="1" width="40.5703125" customWidth="1"/>
    <col min="2" max="8" width="11.7109375" customWidth="1"/>
  </cols>
  <sheetData>
    <row r="1" spans="1:12" ht="22.5" customHeight="1">
      <c r="A1" s="1" t="s">
        <v>110</v>
      </c>
    </row>
    <row r="2" spans="1:12" ht="18.75" customHeight="1" thickBot="1">
      <c r="A2" s="9" t="s">
        <v>28</v>
      </c>
      <c r="B2" s="113"/>
      <c r="C2" s="113"/>
      <c r="D2" s="113"/>
      <c r="F2" s="113"/>
      <c r="G2" s="113"/>
      <c r="H2" s="12" t="s">
        <v>30</v>
      </c>
      <c r="I2" s="113"/>
      <c r="J2" s="10" t="s">
        <v>31</v>
      </c>
      <c r="K2" s="113"/>
    </row>
    <row r="3" spans="1:12">
      <c r="A3" s="273" t="s">
        <v>87</v>
      </c>
      <c r="B3" s="275" t="s">
        <v>90</v>
      </c>
      <c r="C3" s="277" t="s">
        <v>111</v>
      </c>
      <c r="D3" s="278"/>
      <c r="E3" s="278" t="s">
        <v>112</v>
      </c>
      <c r="F3" s="279"/>
      <c r="G3" s="278" t="s">
        <v>113</v>
      </c>
      <c r="H3" s="279"/>
    </row>
    <row r="4" spans="1:12" ht="15.75" thickBot="1">
      <c r="A4" s="274"/>
      <c r="B4" s="276"/>
      <c r="C4" s="114" t="s">
        <v>43</v>
      </c>
      <c r="D4" s="115" t="s">
        <v>114</v>
      </c>
      <c r="E4" s="115" t="s">
        <v>115</v>
      </c>
      <c r="F4" s="116" t="s">
        <v>116</v>
      </c>
      <c r="G4" s="115" t="s">
        <v>115</v>
      </c>
      <c r="H4" s="116" t="s">
        <v>116</v>
      </c>
    </row>
    <row r="5" spans="1:12" ht="18.75" customHeight="1">
      <c r="A5" s="80" t="s">
        <v>90</v>
      </c>
      <c r="B5" s="117">
        <v>14451</v>
      </c>
      <c r="C5" s="118">
        <v>6381</v>
      </c>
      <c r="D5" s="119">
        <v>8070</v>
      </c>
      <c r="E5" s="119">
        <v>10267</v>
      </c>
      <c r="F5" s="119">
        <v>4184</v>
      </c>
      <c r="G5" s="119">
        <v>4217</v>
      </c>
      <c r="H5" s="119">
        <v>2164</v>
      </c>
      <c r="J5" s="52"/>
      <c r="K5" s="52"/>
      <c r="L5" s="52"/>
    </row>
    <row r="6" spans="1:12" ht="18.75" customHeight="1">
      <c r="A6" s="91" t="s">
        <v>91</v>
      </c>
      <c r="B6" s="120">
        <v>950</v>
      </c>
      <c r="C6" s="121">
        <v>21</v>
      </c>
      <c r="D6" s="122">
        <v>929</v>
      </c>
      <c r="E6" s="122">
        <v>799</v>
      </c>
      <c r="F6" s="122">
        <v>151</v>
      </c>
      <c r="G6" s="122">
        <v>20</v>
      </c>
      <c r="H6" s="122">
        <v>1</v>
      </c>
      <c r="J6" s="52"/>
      <c r="K6" s="52"/>
      <c r="L6" s="52"/>
    </row>
    <row r="7" spans="1:12" ht="18.75" customHeight="1">
      <c r="A7" s="91" t="s">
        <v>92</v>
      </c>
      <c r="B7" s="120">
        <v>789</v>
      </c>
      <c r="C7" s="121">
        <v>8</v>
      </c>
      <c r="D7" s="122">
        <v>781</v>
      </c>
      <c r="E7" s="122">
        <v>666</v>
      </c>
      <c r="F7" s="122">
        <v>123</v>
      </c>
      <c r="G7" s="122">
        <v>6</v>
      </c>
      <c r="H7" s="122">
        <v>2</v>
      </c>
      <c r="J7" s="52"/>
      <c r="K7" s="52"/>
      <c r="L7" s="52"/>
    </row>
    <row r="8" spans="1:12" ht="18.75" customHeight="1">
      <c r="A8" s="91" t="s">
        <v>93</v>
      </c>
      <c r="B8" s="120">
        <v>2</v>
      </c>
      <c r="C8" s="121">
        <v>1</v>
      </c>
      <c r="D8" s="123">
        <v>1</v>
      </c>
      <c r="E8" s="124">
        <v>0</v>
      </c>
      <c r="F8" s="122">
        <v>2</v>
      </c>
      <c r="G8" s="124">
        <v>0</v>
      </c>
      <c r="H8" s="122">
        <v>1</v>
      </c>
      <c r="J8" s="52"/>
      <c r="K8" s="52"/>
      <c r="L8" s="52"/>
    </row>
    <row r="9" spans="1:12" ht="18.75" customHeight="1">
      <c r="A9" s="91" t="s">
        <v>94</v>
      </c>
      <c r="B9" s="120">
        <v>101</v>
      </c>
      <c r="C9" s="121">
        <v>68</v>
      </c>
      <c r="D9" s="122">
        <v>33</v>
      </c>
      <c r="E9" s="122">
        <v>101</v>
      </c>
      <c r="F9" s="124">
        <v>0</v>
      </c>
      <c r="G9" s="123">
        <v>68</v>
      </c>
      <c r="H9" s="124">
        <v>0</v>
      </c>
      <c r="J9" s="52"/>
      <c r="K9" s="52"/>
      <c r="L9" s="52"/>
    </row>
    <row r="10" spans="1:12" ht="18.75" customHeight="1">
      <c r="A10" s="91" t="s">
        <v>95</v>
      </c>
      <c r="B10" s="120">
        <v>325</v>
      </c>
      <c r="C10" s="121">
        <v>17</v>
      </c>
      <c r="D10" s="122">
        <v>308</v>
      </c>
      <c r="E10" s="122">
        <v>325</v>
      </c>
      <c r="F10" s="124">
        <v>0</v>
      </c>
      <c r="G10" s="122">
        <v>17</v>
      </c>
      <c r="H10" s="124">
        <v>0</v>
      </c>
      <c r="J10" s="52"/>
      <c r="K10" s="52"/>
      <c r="L10" s="52"/>
    </row>
    <row r="11" spans="1:12" ht="18.75" customHeight="1">
      <c r="A11" s="91" t="s">
        <v>98</v>
      </c>
      <c r="B11" s="120">
        <v>219</v>
      </c>
      <c r="C11" s="121">
        <v>4</v>
      </c>
      <c r="D11" s="122">
        <v>215</v>
      </c>
      <c r="E11" s="122">
        <v>211</v>
      </c>
      <c r="F11" s="122">
        <v>8</v>
      </c>
      <c r="G11" s="122">
        <v>4</v>
      </c>
      <c r="H11" s="124">
        <v>0</v>
      </c>
      <c r="J11" s="52"/>
      <c r="K11" s="52"/>
      <c r="L11" s="52"/>
    </row>
    <row r="12" spans="1:12" ht="18.75" customHeight="1">
      <c r="A12" s="91" t="s">
        <v>99</v>
      </c>
      <c r="B12" s="120">
        <v>54</v>
      </c>
      <c r="C12" s="121">
        <v>27</v>
      </c>
      <c r="D12" s="122">
        <v>27</v>
      </c>
      <c r="E12" s="122">
        <v>53</v>
      </c>
      <c r="F12" s="122">
        <v>1</v>
      </c>
      <c r="G12" s="122">
        <v>26</v>
      </c>
      <c r="H12" s="122">
        <v>1</v>
      </c>
      <c r="J12" s="52"/>
      <c r="K12" s="52"/>
      <c r="L12" s="52"/>
    </row>
    <row r="13" spans="1:12" ht="18.75" customHeight="1">
      <c r="A13" s="91" t="s">
        <v>100</v>
      </c>
      <c r="B13" s="120">
        <v>280</v>
      </c>
      <c r="C13" s="121">
        <v>7</v>
      </c>
      <c r="D13" s="122">
        <v>273</v>
      </c>
      <c r="E13" s="122">
        <v>261</v>
      </c>
      <c r="F13" s="122">
        <v>19</v>
      </c>
      <c r="G13" s="122">
        <v>5</v>
      </c>
      <c r="H13" s="122">
        <v>2</v>
      </c>
      <c r="J13" s="52"/>
      <c r="K13" s="52"/>
      <c r="L13" s="52"/>
    </row>
    <row r="14" spans="1:12" ht="18.75" customHeight="1">
      <c r="A14" s="91" t="s">
        <v>101</v>
      </c>
      <c r="B14" s="120">
        <v>207</v>
      </c>
      <c r="C14" s="121">
        <v>72</v>
      </c>
      <c r="D14" s="122">
        <v>135</v>
      </c>
      <c r="E14" s="122">
        <v>190</v>
      </c>
      <c r="F14" s="122">
        <v>17</v>
      </c>
      <c r="G14" s="122">
        <v>58</v>
      </c>
      <c r="H14" s="122">
        <v>14</v>
      </c>
      <c r="J14" s="52"/>
      <c r="K14" s="52"/>
      <c r="L14" s="52"/>
    </row>
    <row r="15" spans="1:12" ht="18.75" customHeight="1">
      <c r="A15" s="91" t="s">
        <v>103</v>
      </c>
      <c r="B15" s="120">
        <v>10244</v>
      </c>
      <c r="C15" s="121">
        <v>5262</v>
      </c>
      <c r="D15" s="122">
        <v>4982</v>
      </c>
      <c r="E15" s="122">
        <v>6821</v>
      </c>
      <c r="F15" s="122">
        <v>3423</v>
      </c>
      <c r="G15" s="122">
        <v>3405</v>
      </c>
      <c r="H15" s="122">
        <v>1857</v>
      </c>
      <c r="J15" s="52"/>
      <c r="K15" s="52"/>
      <c r="L15" s="52"/>
    </row>
    <row r="16" spans="1:12" ht="18.75" customHeight="1">
      <c r="A16" s="91" t="s">
        <v>104</v>
      </c>
      <c r="B16" s="120">
        <v>323</v>
      </c>
      <c r="C16" s="121">
        <v>198</v>
      </c>
      <c r="D16" s="122">
        <v>125</v>
      </c>
      <c r="E16" s="122">
        <v>251</v>
      </c>
      <c r="F16" s="122">
        <v>72</v>
      </c>
      <c r="G16" s="122">
        <v>153</v>
      </c>
      <c r="H16" s="122">
        <v>45</v>
      </c>
      <c r="J16" s="52"/>
      <c r="K16" s="52"/>
      <c r="L16" s="52"/>
    </row>
    <row r="17" spans="1:12" ht="18.75" customHeight="1">
      <c r="A17" s="91" t="s">
        <v>105</v>
      </c>
      <c r="B17" s="120">
        <v>94</v>
      </c>
      <c r="C17" s="121">
        <v>84</v>
      </c>
      <c r="D17" s="122">
        <v>10</v>
      </c>
      <c r="E17" s="122">
        <v>94</v>
      </c>
      <c r="F17" s="124">
        <v>0</v>
      </c>
      <c r="G17" s="123">
        <v>84</v>
      </c>
      <c r="H17" s="124">
        <v>0</v>
      </c>
      <c r="J17" s="52"/>
      <c r="K17" s="52"/>
      <c r="L17" s="52"/>
    </row>
    <row r="18" spans="1:12" ht="18.75" customHeight="1">
      <c r="A18" s="91" t="s">
        <v>106</v>
      </c>
      <c r="B18" s="120">
        <v>288</v>
      </c>
      <c r="C18" s="121">
        <v>126</v>
      </c>
      <c r="D18" s="122">
        <v>162</v>
      </c>
      <c r="E18" s="122">
        <v>126</v>
      </c>
      <c r="F18" s="122">
        <v>162</v>
      </c>
      <c r="G18" s="122">
        <v>62</v>
      </c>
      <c r="H18" s="123">
        <v>64</v>
      </c>
      <c r="J18" s="52"/>
      <c r="K18" s="52"/>
      <c r="L18" s="52"/>
    </row>
    <row r="19" spans="1:12" ht="18.75" customHeight="1">
      <c r="A19" s="91" t="s">
        <v>107</v>
      </c>
      <c r="B19" s="120">
        <v>221</v>
      </c>
      <c r="C19" s="121">
        <v>196</v>
      </c>
      <c r="D19" s="122">
        <v>25</v>
      </c>
      <c r="E19" s="122">
        <v>146</v>
      </c>
      <c r="F19" s="122">
        <v>75</v>
      </c>
      <c r="G19" s="122">
        <v>127</v>
      </c>
      <c r="H19" s="122">
        <v>69</v>
      </c>
      <c r="J19" s="52"/>
      <c r="K19" s="52"/>
      <c r="L19" s="52"/>
    </row>
    <row r="20" spans="1:12" ht="18.75" customHeight="1">
      <c r="A20" s="91" t="s">
        <v>108</v>
      </c>
      <c r="B20" s="120">
        <v>252</v>
      </c>
      <c r="C20" s="121">
        <v>211</v>
      </c>
      <c r="D20" s="122">
        <v>41</v>
      </c>
      <c r="E20" s="122">
        <v>121</v>
      </c>
      <c r="F20" s="122">
        <v>131</v>
      </c>
      <c r="G20" s="122">
        <v>103</v>
      </c>
      <c r="H20" s="122">
        <v>108</v>
      </c>
      <c r="J20" s="52"/>
      <c r="K20" s="52"/>
      <c r="L20" s="52"/>
    </row>
    <row r="21" spans="1:12" ht="18.75" customHeight="1">
      <c r="A21" s="91" t="s">
        <v>109</v>
      </c>
      <c r="B21" s="120">
        <v>102</v>
      </c>
      <c r="C21" s="121">
        <v>79</v>
      </c>
      <c r="D21" s="122">
        <v>23</v>
      </c>
      <c r="E21" s="122">
        <v>102</v>
      </c>
      <c r="F21" s="124">
        <v>0</v>
      </c>
      <c r="G21" s="123">
        <v>79</v>
      </c>
      <c r="H21" s="124">
        <v>0</v>
      </c>
      <c r="J21" s="52"/>
      <c r="K21" s="52"/>
      <c r="L21" s="52"/>
    </row>
    <row r="22" spans="1:12">
      <c r="A22" s="108"/>
      <c r="B22" s="121"/>
      <c r="C22" s="121"/>
      <c r="D22" s="121"/>
      <c r="E22" s="121"/>
      <c r="F22" s="125"/>
      <c r="G22" s="121"/>
      <c r="H22" s="125"/>
      <c r="J22" s="52"/>
      <c r="K22" s="52"/>
      <c r="L22" s="52"/>
    </row>
    <row r="23" spans="1:12">
      <c r="A23" s="126"/>
      <c r="J23" s="52"/>
      <c r="K23" s="52"/>
      <c r="L23" s="52"/>
    </row>
    <row r="24" spans="1:12">
      <c r="B24" s="52"/>
      <c r="C24" s="52"/>
      <c r="D24" s="52"/>
      <c r="E24" s="52"/>
      <c r="F24" s="52"/>
      <c r="G24" s="52"/>
      <c r="H24" s="52"/>
    </row>
  </sheetData>
  <mergeCells count="5">
    <mergeCell ref="A3:A4"/>
    <mergeCell ref="B3:B4"/>
    <mergeCell ref="C3:D3"/>
    <mergeCell ref="E3:F3"/>
    <mergeCell ref="G3:H3"/>
  </mergeCells>
  <hyperlinks>
    <hyperlink ref="J2" location="OBSAH!A1" display="Zpět na obsah" xr:uid="{17DD67D2-6A5B-485F-9404-D4A2FB459126}"/>
  </hyperlink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2537F-6D27-42E8-92B4-ED154753ED9D}">
  <dimension ref="A1:L27"/>
  <sheetViews>
    <sheetView showGridLines="0" zoomScaleNormal="100" workbookViewId="0"/>
  </sheetViews>
  <sheetFormatPr defaultRowHeight="15"/>
  <cols>
    <col min="1" max="1" width="40.5703125" customWidth="1"/>
    <col min="2" max="8" width="11.7109375" customWidth="1"/>
  </cols>
  <sheetData>
    <row r="1" spans="1:12" ht="22.5" customHeight="1">
      <c r="A1" s="1" t="s">
        <v>117</v>
      </c>
    </row>
    <row r="2" spans="1:12" ht="18.75" customHeight="1" thickBot="1">
      <c r="A2" s="9" t="s">
        <v>28</v>
      </c>
      <c r="B2" s="11"/>
      <c r="C2" s="11"/>
      <c r="D2" s="11"/>
      <c r="F2" s="11"/>
      <c r="G2" s="11"/>
      <c r="H2" s="12" t="s">
        <v>30</v>
      </c>
      <c r="I2" s="11"/>
      <c r="J2" s="10" t="s">
        <v>31</v>
      </c>
      <c r="K2" s="11"/>
    </row>
    <row r="3" spans="1:12">
      <c r="A3" s="273" t="s">
        <v>118</v>
      </c>
      <c r="B3" s="275" t="s">
        <v>90</v>
      </c>
      <c r="C3" s="277" t="s">
        <v>111</v>
      </c>
      <c r="D3" s="278"/>
      <c r="E3" s="278" t="s">
        <v>112</v>
      </c>
      <c r="F3" s="279"/>
      <c r="G3" s="278" t="s">
        <v>113</v>
      </c>
      <c r="H3" s="279"/>
    </row>
    <row r="4" spans="1:12" ht="15.75" thickBot="1">
      <c r="A4" s="274"/>
      <c r="B4" s="276"/>
      <c r="C4" s="114" t="s">
        <v>43</v>
      </c>
      <c r="D4" s="115" t="s">
        <v>114</v>
      </c>
      <c r="E4" s="115" t="s">
        <v>115</v>
      </c>
      <c r="F4" s="116" t="s">
        <v>116</v>
      </c>
      <c r="G4" s="115" t="s">
        <v>115</v>
      </c>
      <c r="H4" s="116" t="s">
        <v>116</v>
      </c>
    </row>
    <row r="5" spans="1:12" ht="18.75" customHeight="1">
      <c r="A5" s="80" t="s">
        <v>90</v>
      </c>
      <c r="B5" s="117">
        <v>14451</v>
      </c>
      <c r="C5" s="118">
        <v>6381</v>
      </c>
      <c r="D5" s="119">
        <f>B5-C5</f>
        <v>8070</v>
      </c>
      <c r="E5" s="119">
        <v>10267</v>
      </c>
      <c r="F5" s="119">
        <v>4184</v>
      </c>
      <c r="G5" s="119">
        <v>4217</v>
      </c>
      <c r="H5" s="119">
        <v>2164</v>
      </c>
      <c r="I5" s="52"/>
      <c r="J5" s="112"/>
      <c r="K5" s="112"/>
      <c r="L5" s="112"/>
    </row>
    <row r="6" spans="1:12" ht="18.75" customHeight="1">
      <c r="A6" s="91" t="s">
        <v>119</v>
      </c>
      <c r="B6" s="120">
        <v>924</v>
      </c>
      <c r="C6" s="121">
        <v>21</v>
      </c>
      <c r="D6" s="122">
        <f t="shared" ref="D6:D25" si="0">B6-C6</f>
        <v>903</v>
      </c>
      <c r="E6" s="122">
        <v>773</v>
      </c>
      <c r="F6" s="122">
        <v>151</v>
      </c>
      <c r="G6" s="122">
        <v>20</v>
      </c>
      <c r="H6" s="122">
        <v>1</v>
      </c>
      <c r="I6" s="52"/>
      <c r="J6" s="112"/>
      <c r="K6" s="112"/>
      <c r="L6" s="112"/>
    </row>
    <row r="7" spans="1:12" ht="18.75" customHeight="1">
      <c r="A7" s="91" t="s">
        <v>120</v>
      </c>
      <c r="B7" s="120">
        <v>26</v>
      </c>
      <c r="C7" s="125">
        <v>0</v>
      </c>
      <c r="D7" s="122">
        <f t="shared" si="0"/>
        <v>26</v>
      </c>
      <c r="E7" s="122">
        <v>26</v>
      </c>
      <c r="F7" s="124">
        <v>0</v>
      </c>
      <c r="G7" s="124">
        <v>0</v>
      </c>
      <c r="H7" s="124">
        <v>0</v>
      </c>
      <c r="I7" s="52"/>
      <c r="J7" s="112"/>
      <c r="K7" s="112"/>
      <c r="L7" s="112"/>
    </row>
    <row r="8" spans="1:12" ht="18.75" customHeight="1">
      <c r="A8" s="91" t="s">
        <v>121</v>
      </c>
      <c r="B8" s="120">
        <v>789</v>
      </c>
      <c r="C8" s="121">
        <v>8</v>
      </c>
      <c r="D8" s="122">
        <f t="shared" si="0"/>
        <v>781</v>
      </c>
      <c r="E8" s="122">
        <v>666</v>
      </c>
      <c r="F8" s="122">
        <v>123</v>
      </c>
      <c r="G8" s="122">
        <v>6</v>
      </c>
      <c r="H8" s="122">
        <v>2</v>
      </c>
      <c r="I8" s="52"/>
      <c r="J8" s="112"/>
      <c r="K8" s="112"/>
      <c r="L8" s="112"/>
    </row>
    <row r="9" spans="1:12" ht="18.75" customHeight="1">
      <c r="A9" s="91" t="s">
        <v>122</v>
      </c>
      <c r="B9" s="120">
        <v>2</v>
      </c>
      <c r="C9" s="121">
        <v>1</v>
      </c>
      <c r="D9" s="123">
        <f t="shared" si="0"/>
        <v>1</v>
      </c>
      <c r="E9" s="124"/>
      <c r="F9" s="122">
        <v>2</v>
      </c>
      <c r="G9" s="124"/>
      <c r="H9" s="122">
        <v>1</v>
      </c>
      <c r="I9" s="52"/>
      <c r="J9" s="112"/>
      <c r="K9" s="112"/>
      <c r="L9" s="112"/>
    </row>
    <row r="10" spans="1:12" ht="18.75" customHeight="1">
      <c r="A10" s="91" t="s">
        <v>123</v>
      </c>
      <c r="B10" s="120">
        <v>101</v>
      </c>
      <c r="C10" s="121">
        <v>68</v>
      </c>
      <c r="D10" s="122">
        <f t="shared" si="0"/>
        <v>33</v>
      </c>
      <c r="E10" s="122">
        <v>101</v>
      </c>
      <c r="F10" s="124">
        <v>0</v>
      </c>
      <c r="G10" s="122">
        <v>68</v>
      </c>
      <c r="H10" s="124">
        <v>0</v>
      </c>
      <c r="I10" s="52"/>
      <c r="J10" s="112"/>
      <c r="K10" s="112"/>
      <c r="L10" s="112"/>
    </row>
    <row r="11" spans="1:12" ht="18.75" customHeight="1">
      <c r="A11" s="91" t="s">
        <v>124</v>
      </c>
      <c r="B11" s="120">
        <v>325</v>
      </c>
      <c r="C11" s="121">
        <v>17</v>
      </c>
      <c r="D11" s="122">
        <f t="shared" si="0"/>
        <v>308</v>
      </c>
      <c r="E11" s="122">
        <v>325</v>
      </c>
      <c r="F11" s="122">
        <v>0</v>
      </c>
      <c r="G11" s="122">
        <v>17</v>
      </c>
      <c r="H11" s="124">
        <v>0</v>
      </c>
      <c r="I11" s="52"/>
      <c r="J11" s="112"/>
      <c r="K11" s="112"/>
      <c r="L11" s="112"/>
    </row>
    <row r="12" spans="1:12" ht="18.75" customHeight="1">
      <c r="A12" s="91" t="s">
        <v>125</v>
      </c>
      <c r="B12" s="120">
        <v>176</v>
      </c>
      <c r="C12" s="121">
        <v>4</v>
      </c>
      <c r="D12" s="122">
        <f t="shared" si="0"/>
        <v>172</v>
      </c>
      <c r="E12" s="122">
        <v>168</v>
      </c>
      <c r="F12" s="122">
        <v>8</v>
      </c>
      <c r="G12" s="122">
        <v>4</v>
      </c>
      <c r="H12" s="124">
        <v>0</v>
      </c>
      <c r="I12" s="52"/>
      <c r="J12" s="112"/>
      <c r="K12" s="112"/>
      <c r="L12" s="112"/>
    </row>
    <row r="13" spans="1:12" ht="18.75" customHeight="1">
      <c r="A13" s="91" t="s">
        <v>126</v>
      </c>
      <c r="B13" s="120">
        <v>43</v>
      </c>
      <c r="C13" s="125">
        <v>0</v>
      </c>
      <c r="D13" s="122">
        <f t="shared" si="0"/>
        <v>43</v>
      </c>
      <c r="E13" s="122">
        <v>43</v>
      </c>
      <c r="F13" s="124">
        <v>0</v>
      </c>
      <c r="G13" s="124">
        <v>0</v>
      </c>
      <c r="H13" s="124">
        <v>0</v>
      </c>
      <c r="I13" s="52"/>
      <c r="J13" s="112"/>
      <c r="K13" s="112"/>
      <c r="L13" s="112"/>
    </row>
    <row r="14" spans="1:12" ht="18.75" customHeight="1">
      <c r="A14" s="91" t="s">
        <v>127</v>
      </c>
      <c r="B14" s="120">
        <v>54</v>
      </c>
      <c r="C14" s="121">
        <v>27</v>
      </c>
      <c r="D14" s="122">
        <f t="shared" si="0"/>
        <v>27</v>
      </c>
      <c r="E14" s="122">
        <v>53</v>
      </c>
      <c r="F14" s="122">
        <v>1</v>
      </c>
      <c r="G14" s="122">
        <v>26</v>
      </c>
      <c r="H14" s="122">
        <v>1</v>
      </c>
      <c r="I14" s="52"/>
      <c r="J14" s="112"/>
      <c r="K14" s="112"/>
      <c r="L14" s="112"/>
    </row>
    <row r="15" spans="1:12" ht="18.75" customHeight="1">
      <c r="A15" s="91" t="s">
        <v>128</v>
      </c>
      <c r="B15" s="120">
        <v>280</v>
      </c>
      <c r="C15" s="121">
        <v>7</v>
      </c>
      <c r="D15" s="122">
        <f t="shared" si="0"/>
        <v>273</v>
      </c>
      <c r="E15" s="122">
        <v>261</v>
      </c>
      <c r="F15" s="122">
        <v>19</v>
      </c>
      <c r="G15" s="122">
        <v>5</v>
      </c>
      <c r="H15" s="122">
        <v>2</v>
      </c>
      <c r="I15" s="52"/>
      <c r="J15" s="112"/>
      <c r="K15" s="112"/>
      <c r="L15" s="112"/>
    </row>
    <row r="16" spans="1:12" ht="18.75" customHeight="1">
      <c r="A16" s="91" t="s">
        <v>129</v>
      </c>
      <c r="B16" s="120">
        <v>56</v>
      </c>
      <c r="C16" s="121">
        <v>15</v>
      </c>
      <c r="D16" s="122">
        <f t="shared" si="0"/>
        <v>41</v>
      </c>
      <c r="E16" s="122">
        <v>44</v>
      </c>
      <c r="F16" s="122">
        <v>12</v>
      </c>
      <c r="G16" s="122">
        <v>3</v>
      </c>
      <c r="H16" s="122">
        <v>12</v>
      </c>
      <c r="I16" s="52"/>
      <c r="J16" s="112"/>
      <c r="K16" s="112"/>
      <c r="L16" s="112"/>
    </row>
    <row r="17" spans="1:12" ht="18.75" customHeight="1">
      <c r="A17" s="91" t="s">
        <v>130</v>
      </c>
      <c r="B17" s="120">
        <v>58</v>
      </c>
      <c r="C17" s="121">
        <v>43</v>
      </c>
      <c r="D17" s="122">
        <f t="shared" si="0"/>
        <v>15</v>
      </c>
      <c r="E17" s="122">
        <v>58</v>
      </c>
      <c r="F17" s="124">
        <v>0</v>
      </c>
      <c r="G17" s="122">
        <v>43</v>
      </c>
      <c r="H17" s="124">
        <v>0</v>
      </c>
      <c r="I17" s="52"/>
      <c r="J17" s="112"/>
      <c r="K17" s="112"/>
      <c r="L17" s="112"/>
    </row>
    <row r="18" spans="1:12" ht="18.75" customHeight="1">
      <c r="A18" s="91" t="s">
        <v>131</v>
      </c>
      <c r="B18" s="120">
        <v>93</v>
      </c>
      <c r="C18" s="121">
        <v>14</v>
      </c>
      <c r="D18" s="122">
        <f t="shared" si="0"/>
        <v>79</v>
      </c>
      <c r="E18" s="122">
        <v>88</v>
      </c>
      <c r="F18" s="123">
        <v>5</v>
      </c>
      <c r="G18" s="122">
        <v>12</v>
      </c>
      <c r="H18" s="123">
        <v>2</v>
      </c>
      <c r="I18" s="52"/>
      <c r="J18" s="112"/>
      <c r="K18" s="112"/>
      <c r="L18" s="112"/>
    </row>
    <row r="19" spans="1:12" ht="18.75" customHeight="1">
      <c r="A19" s="91" t="s">
        <v>132</v>
      </c>
      <c r="B19" s="120">
        <v>10244</v>
      </c>
      <c r="C19" s="121">
        <v>5262</v>
      </c>
      <c r="D19" s="122">
        <f t="shared" si="0"/>
        <v>4982</v>
      </c>
      <c r="E19" s="122">
        <v>6821</v>
      </c>
      <c r="F19" s="122">
        <v>3423</v>
      </c>
      <c r="G19" s="122">
        <v>3405</v>
      </c>
      <c r="H19" s="122">
        <v>1857</v>
      </c>
      <c r="I19" s="52"/>
      <c r="J19" s="112"/>
      <c r="K19" s="112"/>
      <c r="L19" s="112"/>
    </row>
    <row r="20" spans="1:12" ht="18.75" customHeight="1">
      <c r="A20" s="91" t="s">
        <v>133</v>
      </c>
      <c r="B20" s="120">
        <v>323</v>
      </c>
      <c r="C20" s="121">
        <v>198</v>
      </c>
      <c r="D20" s="122">
        <f t="shared" si="0"/>
        <v>125</v>
      </c>
      <c r="E20" s="122">
        <v>251</v>
      </c>
      <c r="F20" s="122">
        <v>72</v>
      </c>
      <c r="G20" s="122">
        <v>153</v>
      </c>
      <c r="H20" s="122">
        <v>45</v>
      </c>
      <c r="I20" s="52"/>
      <c r="J20" s="112"/>
      <c r="K20" s="112"/>
      <c r="L20" s="112"/>
    </row>
    <row r="21" spans="1:12" ht="18.75" customHeight="1">
      <c r="A21" s="91" t="s">
        <v>134</v>
      </c>
      <c r="B21" s="120">
        <v>94</v>
      </c>
      <c r="C21" s="121">
        <v>84</v>
      </c>
      <c r="D21" s="122">
        <f t="shared" si="0"/>
        <v>10</v>
      </c>
      <c r="E21" s="122">
        <v>94</v>
      </c>
      <c r="F21" s="124">
        <v>0</v>
      </c>
      <c r="G21" s="122">
        <v>84</v>
      </c>
      <c r="H21" s="124">
        <v>0</v>
      </c>
      <c r="I21" s="52"/>
      <c r="J21" s="112"/>
      <c r="K21" s="112"/>
      <c r="L21" s="112"/>
    </row>
    <row r="22" spans="1:12" ht="18.75" customHeight="1">
      <c r="A22" s="91" t="s">
        <v>135</v>
      </c>
      <c r="B22" s="120">
        <v>288</v>
      </c>
      <c r="C22" s="121">
        <v>126</v>
      </c>
      <c r="D22" s="122">
        <f t="shared" si="0"/>
        <v>162</v>
      </c>
      <c r="E22" s="122">
        <v>126</v>
      </c>
      <c r="F22" s="122">
        <v>162</v>
      </c>
      <c r="G22" s="122">
        <v>62</v>
      </c>
      <c r="H22" s="122">
        <v>64</v>
      </c>
      <c r="I22" s="52"/>
      <c r="J22" s="112"/>
      <c r="K22" s="112"/>
      <c r="L22" s="112"/>
    </row>
    <row r="23" spans="1:12" ht="18.75" customHeight="1">
      <c r="A23" s="91" t="s">
        <v>136</v>
      </c>
      <c r="B23" s="120">
        <v>221</v>
      </c>
      <c r="C23" s="121">
        <v>196</v>
      </c>
      <c r="D23" s="122">
        <f t="shared" si="0"/>
        <v>25</v>
      </c>
      <c r="E23" s="122">
        <v>146</v>
      </c>
      <c r="F23" s="122">
        <v>75</v>
      </c>
      <c r="G23" s="122">
        <v>127</v>
      </c>
      <c r="H23" s="122">
        <v>69</v>
      </c>
      <c r="I23" s="52"/>
      <c r="J23" s="112"/>
      <c r="K23" s="112"/>
      <c r="L23" s="112"/>
    </row>
    <row r="24" spans="1:12" ht="18.75" customHeight="1">
      <c r="A24" s="91" t="s">
        <v>137</v>
      </c>
      <c r="B24" s="120">
        <v>252</v>
      </c>
      <c r="C24" s="121">
        <v>211</v>
      </c>
      <c r="D24" s="122">
        <f t="shared" si="0"/>
        <v>41</v>
      </c>
      <c r="E24" s="122">
        <v>121</v>
      </c>
      <c r="F24" s="122">
        <v>131</v>
      </c>
      <c r="G24" s="122">
        <v>103</v>
      </c>
      <c r="H24" s="122">
        <v>108</v>
      </c>
      <c r="I24" s="52"/>
      <c r="J24" s="112"/>
      <c r="K24" s="112"/>
      <c r="L24" s="112"/>
    </row>
    <row r="25" spans="1:12" ht="18.75" customHeight="1">
      <c r="A25" s="91" t="s">
        <v>138</v>
      </c>
      <c r="B25" s="120">
        <v>102</v>
      </c>
      <c r="C25" s="121">
        <v>79</v>
      </c>
      <c r="D25" s="122">
        <f t="shared" si="0"/>
        <v>23</v>
      </c>
      <c r="E25" s="122">
        <v>102</v>
      </c>
      <c r="F25" s="124">
        <v>0</v>
      </c>
      <c r="G25" s="122">
        <v>79</v>
      </c>
      <c r="H25" s="124">
        <v>0</v>
      </c>
      <c r="I25" s="52"/>
      <c r="J25" s="112"/>
      <c r="K25" s="112"/>
      <c r="L25" s="112"/>
    </row>
    <row r="26" spans="1:12">
      <c r="A26" s="108"/>
      <c r="B26" s="127"/>
      <c r="C26" s="127"/>
      <c r="D26" s="127"/>
      <c r="E26" s="127"/>
      <c r="F26" s="128"/>
      <c r="G26" s="127"/>
      <c r="H26" s="128"/>
      <c r="I26" s="52"/>
    </row>
    <row r="27" spans="1:12">
      <c r="A27" s="51"/>
      <c r="B27" s="52"/>
      <c r="C27" s="52"/>
      <c r="D27" s="52"/>
      <c r="E27" s="52"/>
      <c r="F27" s="52"/>
      <c r="G27" s="52"/>
      <c r="H27" s="52"/>
    </row>
  </sheetData>
  <mergeCells count="5">
    <mergeCell ref="A3:A4"/>
    <mergeCell ref="B3:B4"/>
    <mergeCell ref="C3:D3"/>
    <mergeCell ref="E3:F3"/>
    <mergeCell ref="G3:H3"/>
  </mergeCells>
  <hyperlinks>
    <hyperlink ref="J2" location="OBSAH!A1" display="Zpět na obsah" xr:uid="{9E0BC001-37EA-4D53-B7C5-AE38F25EAB17}"/>
  </hyperlink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5123-4923-4090-9A6C-BC0D85823E4B}">
  <dimension ref="A1:U27"/>
  <sheetViews>
    <sheetView showGridLines="0" zoomScaleNormal="100" workbookViewId="0"/>
  </sheetViews>
  <sheetFormatPr defaultRowHeight="15"/>
  <cols>
    <col min="1" max="1" width="24" customWidth="1"/>
    <col min="2" max="12" width="6.28515625" customWidth="1"/>
    <col min="13" max="13" width="5.28515625" customWidth="1"/>
    <col min="14" max="14" width="6" customWidth="1"/>
    <col min="15" max="15" width="5.28515625" customWidth="1"/>
    <col min="16" max="16" width="7.28515625" customWidth="1"/>
    <col min="17" max="17" width="6.140625" customWidth="1"/>
    <col min="18" max="18" width="7" customWidth="1"/>
    <col min="19" max="19" width="6.85546875" customWidth="1"/>
    <col min="21" max="21" width="45.5703125" bestFit="1" customWidth="1"/>
    <col min="22" max="22" width="13.85546875" bestFit="1" customWidth="1"/>
  </cols>
  <sheetData>
    <row r="1" spans="1:21" ht="22.5" customHeight="1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53"/>
      <c r="Q1" s="1"/>
      <c r="R1" s="1"/>
    </row>
    <row r="2" spans="1:21" ht="18.75" customHeight="1" thickBot="1">
      <c r="A2" s="9" t="s">
        <v>28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 t="s">
        <v>30</v>
      </c>
      <c r="S2" s="11"/>
      <c r="T2" s="10" t="s">
        <v>31</v>
      </c>
      <c r="U2" s="11"/>
    </row>
    <row r="3" spans="1:21" ht="33.75" customHeight="1">
      <c r="A3" s="264" t="s">
        <v>87</v>
      </c>
      <c r="B3" s="266" t="s">
        <v>32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268" t="s">
        <v>140</v>
      </c>
      <c r="N3" s="272"/>
      <c r="O3" s="270" t="s">
        <v>141</v>
      </c>
      <c r="P3" s="271"/>
      <c r="Q3" s="269" t="s">
        <v>142</v>
      </c>
      <c r="R3" s="272"/>
    </row>
    <row r="4" spans="1:21" ht="23.25" thickBot="1">
      <c r="A4" s="265"/>
      <c r="B4" s="72" t="s">
        <v>143</v>
      </c>
      <c r="C4" s="72" t="s">
        <v>144</v>
      </c>
      <c r="D4" s="72" t="s">
        <v>145</v>
      </c>
      <c r="E4" s="72" t="s">
        <v>146</v>
      </c>
      <c r="F4" s="72" t="s">
        <v>147</v>
      </c>
      <c r="G4" s="73" t="s">
        <v>148</v>
      </c>
      <c r="H4" s="72" t="s">
        <v>149</v>
      </c>
      <c r="I4" s="72" t="s">
        <v>150</v>
      </c>
      <c r="J4" s="72" t="s">
        <v>151</v>
      </c>
      <c r="K4" s="72" t="s">
        <v>152</v>
      </c>
      <c r="L4" s="72" t="s">
        <v>153</v>
      </c>
      <c r="M4" s="75" t="s">
        <v>59</v>
      </c>
      <c r="N4" s="76" t="s">
        <v>60</v>
      </c>
      <c r="O4" s="77" t="s">
        <v>59</v>
      </c>
      <c r="P4" s="76" t="s">
        <v>60</v>
      </c>
      <c r="Q4" s="78" t="s">
        <v>59</v>
      </c>
      <c r="R4" s="79" t="s">
        <v>60</v>
      </c>
    </row>
    <row r="5" spans="1:21" ht="14.45" customHeight="1">
      <c r="A5" s="80" t="s">
        <v>90</v>
      </c>
      <c r="B5" s="81">
        <v>3538</v>
      </c>
      <c r="C5" s="81">
        <v>2939</v>
      </c>
      <c r="D5" s="82">
        <v>2724</v>
      </c>
      <c r="E5" s="81">
        <v>2523</v>
      </c>
      <c r="F5" s="83">
        <v>2577</v>
      </c>
      <c r="G5" s="81">
        <v>2799</v>
      </c>
      <c r="H5" s="81">
        <v>3350</v>
      </c>
      <c r="I5" s="81">
        <v>2863</v>
      </c>
      <c r="J5" s="81">
        <v>3395</v>
      </c>
      <c r="K5" s="81">
        <v>3823</v>
      </c>
      <c r="L5" s="81">
        <v>3525</v>
      </c>
      <c r="M5" s="85">
        <f>L5-K5</f>
        <v>-298</v>
      </c>
      <c r="N5" s="86">
        <f>L5/K5-1</f>
        <v>-7.7949254512163169E-2</v>
      </c>
      <c r="O5" s="87">
        <f>L5-G5</f>
        <v>726</v>
      </c>
      <c r="P5" s="129">
        <f>L5/G5-1</f>
        <v>0.25937834941050375</v>
      </c>
      <c r="Q5" s="87">
        <f>L5-B5</f>
        <v>-13</v>
      </c>
      <c r="R5" s="90">
        <f>L5/B5-1</f>
        <v>-3.6743923120406974E-3</v>
      </c>
    </row>
    <row r="6" spans="1:21" ht="21" customHeight="1">
      <c r="A6" s="91" t="s">
        <v>91</v>
      </c>
      <c r="B6" s="92">
        <v>284</v>
      </c>
      <c r="C6" s="92">
        <v>242</v>
      </c>
      <c r="D6" s="92">
        <v>255</v>
      </c>
      <c r="E6" s="92">
        <v>230</v>
      </c>
      <c r="F6" s="93">
        <v>222</v>
      </c>
      <c r="G6" s="92">
        <v>303</v>
      </c>
      <c r="H6" s="92">
        <v>330</v>
      </c>
      <c r="I6" s="92">
        <v>280</v>
      </c>
      <c r="J6" s="92">
        <v>310</v>
      </c>
      <c r="K6" s="92">
        <v>301</v>
      </c>
      <c r="L6" s="92">
        <v>242</v>
      </c>
      <c r="M6" s="95">
        <f>L6-K6</f>
        <v>-59</v>
      </c>
      <c r="N6" s="96">
        <f>L6/K6-1</f>
        <v>-0.1960132890365448</v>
      </c>
      <c r="O6" s="97">
        <f>L6-G6</f>
        <v>-61</v>
      </c>
      <c r="P6" s="111">
        <f>L6/G6-1</f>
        <v>-0.20132013201320131</v>
      </c>
      <c r="Q6" s="97">
        <f>L6-B6</f>
        <v>-42</v>
      </c>
      <c r="R6" s="100">
        <f>L6/B6-1</f>
        <v>-0.147887323943662</v>
      </c>
    </row>
    <row r="7" spans="1:21" ht="21" customHeight="1">
      <c r="A7" s="91" t="s">
        <v>92</v>
      </c>
      <c r="B7" s="92">
        <v>183</v>
      </c>
      <c r="C7" s="92">
        <v>162</v>
      </c>
      <c r="D7" s="92">
        <v>149</v>
      </c>
      <c r="E7" s="92">
        <v>129</v>
      </c>
      <c r="F7" s="93">
        <v>119</v>
      </c>
      <c r="G7" s="92">
        <v>163</v>
      </c>
      <c r="H7" s="92">
        <v>186</v>
      </c>
      <c r="I7" s="92">
        <v>222</v>
      </c>
      <c r="J7" s="92">
        <v>187</v>
      </c>
      <c r="K7" s="92">
        <v>231</v>
      </c>
      <c r="L7" s="92">
        <v>229</v>
      </c>
      <c r="M7" s="95">
        <f t="shared" ref="M7:M24" si="0">L7-K7</f>
        <v>-2</v>
      </c>
      <c r="N7" s="96">
        <f t="shared" ref="N7:N24" si="1">L7/K7-1</f>
        <v>-8.6580086580086979E-3</v>
      </c>
      <c r="O7" s="97">
        <f t="shared" ref="O7:O24" si="2">L7-G7</f>
        <v>66</v>
      </c>
      <c r="P7" s="111">
        <f t="shared" ref="P7:P24" si="3">L7/G7-1</f>
        <v>0.4049079754601228</v>
      </c>
      <c r="Q7" s="97">
        <f t="shared" ref="Q7:Q24" si="4">L7-B7</f>
        <v>46</v>
      </c>
      <c r="R7" s="100">
        <f t="shared" ref="R7:R24" si="5">L7/B7-1</f>
        <v>0.25136612021857929</v>
      </c>
    </row>
    <row r="8" spans="1:21" ht="21" customHeight="1">
      <c r="A8" s="91" t="s">
        <v>93</v>
      </c>
      <c r="B8" s="101">
        <v>0</v>
      </c>
      <c r="C8" s="92">
        <v>1</v>
      </c>
      <c r="D8" s="101">
        <v>0</v>
      </c>
      <c r="E8" s="92">
        <v>6</v>
      </c>
      <c r="F8" s="93">
        <v>5</v>
      </c>
      <c r="G8" s="92">
        <v>5</v>
      </c>
      <c r="H8" s="101">
        <v>0</v>
      </c>
      <c r="I8" s="92">
        <v>1</v>
      </c>
      <c r="J8" s="92">
        <v>4</v>
      </c>
      <c r="K8" s="92">
        <v>3</v>
      </c>
      <c r="L8" s="92">
        <v>2</v>
      </c>
      <c r="M8" s="95">
        <f t="shared" si="0"/>
        <v>-1</v>
      </c>
      <c r="N8" s="96">
        <f t="shared" si="1"/>
        <v>-0.33333333333333337</v>
      </c>
      <c r="O8" s="97">
        <f t="shared" si="2"/>
        <v>-3</v>
      </c>
      <c r="P8" s="111">
        <f t="shared" si="3"/>
        <v>-0.6</v>
      </c>
      <c r="Q8" s="97">
        <f t="shared" si="4"/>
        <v>2</v>
      </c>
      <c r="R8" s="107" t="s">
        <v>25</v>
      </c>
    </row>
    <row r="9" spans="1:21" ht="21" customHeight="1">
      <c r="A9" s="91" t="s">
        <v>94</v>
      </c>
      <c r="B9" s="92">
        <v>9</v>
      </c>
      <c r="C9" s="92">
        <v>4</v>
      </c>
      <c r="D9" s="92">
        <v>10</v>
      </c>
      <c r="E9" s="92">
        <v>3</v>
      </c>
      <c r="F9" s="93">
        <v>14</v>
      </c>
      <c r="G9" s="92">
        <v>12</v>
      </c>
      <c r="H9" s="92">
        <v>17</v>
      </c>
      <c r="I9" s="92">
        <v>21</v>
      </c>
      <c r="J9" s="92">
        <v>25</v>
      </c>
      <c r="K9" s="92">
        <v>31</v>
      </c>
      <c r="L9" s="92">
        <v>21</v>
      </c>
      <c r="M9" s="95">
        <f t="shared" si="0"/>
        <v>-10</v>
      </c>
      <c r="N9" s="96">
        <f t="shared" si="1"/>
        <v>-0.32258064516129037</v>
      </c>
      <c r="O9" s="97">
        <f t="shared" si="2"/>
        <v>9</v>
      </c>
      <c r="P9" s="111">
        <f t="shared" si="3"/>
        <v>0.75</v>
      </c>
      <c r="Q9" s="97">
        <f t="shared" si="4"/>
        <v>12</v>
      </c>
      <c r="R9" s="100">
        <f t="shared" si="5"/>
        <v>1.3333333333333335</v>
      </c>
    </row>
    <row r="10" spans="1:21" ht="21" customHeight="1">
      <c r="A10" s="91" t="s">
        <v>95</v>
      </c>
      <c r="B10" s="92">
        <v>63</v>
      </c>
      <c r="C10" s="92">
        <v>41</v>
      </c>
      <c r="D10" s="92">
        <v>45</v>
      </c>
      <c r="E10" s="92">
        <v>45</v>
      </c>
      <c r="F10" s="93">
        <v>42</v>
      </c>
      <c r="G10" s="92">
        <v>33</v>
      </c>
      <c r="H10" s="92">
        <v>40</v>
      </c>
      <c r="I10" s="92">
        <v>44</v>
      </c>
      <c r="J10" s="92">
        <v>73</v>
      </c>
      <c r="K10" s="92">
        <v>61</v>
      </c>
      <c r="L10" s="92">
        <v>91</v>
      </c>
      <c r="M10" s="95">
        <f t="shared" si="0"/>
        <v>30</v>
      </c>
      <c r="N10" s="96">
        <f t="shared" si="1"/>
        <v>0.49180327868852469</v>
      </c>
      <c r="O10" s="97">
        <f t="shared" si="2"/>
        <v>58</v>
      </c>
      <c r="P10" s="111">
        <f t="shared" si="3"/>
        <v>1.7575757575757578</v>
      </c>
      <c r="Q10" s="97">
        <f t="shared" si="4"/>
        <v>28</v>
      </c>
      <c r="R10" s="100">
        <f t="shared" si="5"/>
        <v>0.44444444444444442</v>
      </c>
    </row>
    <row r="11" spans="1:21" ht="21" customHeight="1">
      <c r="A11" s="91" t="s">
        <v>96</v>
      </c>
      <c r="B11" s="101">
        <v>0</v>
      </c>
      <c r="C11" s="101">
        <v>0</v>
      </c>
      <c r="D11" s="101">
        <v>0</v>
      </c>
      <c r="E11" s="92">
        <v>2</v>
      </c>
      <c r="F11" s="93">
        <v>3</v>
      </c>
      <c r="G11" s="101">
        <v>0</v>
      </c>
      <c r="H11" s="101">
        <v>0</v>
      </c>
      <c r="I11" s="101" t="s">
        <v>97</v>
      </c>
      <c r="J11" s="101">
        <v>0</v>
      </c>
      <c r="K11" s="101">
        <v>0</v>
      </c>
      <c r="L11" s="101">
        <v>0</v>
      </c>
      <c r="M11" s="103">
        <f t="shared" si="0"/>
        <v>0</v>
      </c>
      <c r="N11" s="107" t="s">
        <v>25</v>
      </c>
      <c r="O11" s="105">
        <f t="shared" si="2"/>
        <v>0</v>
      </c>
      <c r="P11" s="107" t="s">
        <v>25</v>
      </c>
      <c r="Q11" s="105">
        <f t="shared" si="4"/>
        <v>0</v>
      </c>
      <c r="R11" s="107" t="s">
        <v>25</v>
      </c>
    </row>
    <row r="12" spans="1:21" ht="21" customHeight="1">
      <c r="A12" s="91" t="s">
        <v>98</v>
      </c>
      <c r="B12" s="92">
        <v>89</v>
      </c>
      <c r="C12" s="92">
        <v>57</v>
      </c>
      <c r="D12" s="92">
        <v>90</v>
      </c>
      <c r="E12" s="92">
        <v>59</v>
      </c>
      <c r="F12" s="93">
        <v>52</v>
      </c>
      <c r="G12" s="92">
        <v>56</v>
      </c>
      <c r="H12" s="92">
        <v>30</v>
      </c>
      <c r="I12" s="92">
        <v>32</v>
      </c>
      <c r="J12" s="92">
        <v>41</v>
      </c>
      <c r="K12" s="92">
        <v>47</v>
      </c>
      <c r="L12" s="92">
        <v>61</v>
      </c>
      <c r="M12" s="95">
        <f t="shared" si="0"/>
        <v>14</v>
      </c>
      <c r="N12" s="96">
        <f t="shared" si="1"/>
        <v>0.2978723404255319</v>
      </c>
      <c r="O12" s="97">
        <f t="shared" si="2"/>
        <v>5</v>
      </c>
      <c r="P12" s="111">
        <f t="shared" si="3"/>
        <v>8.9285714285714191E-2</v>
      </c>
      <c r="Q12" s="97">
        <f t="shared" si="4"/>
        <v>-28</v>
      </c>
      <c r="R12" s="100">
        <f t="shared" si="5"/>
        <v>-0.3146067415730337</v>
      </c>
    </row>
    <row r="13" spans="1:21" ht="14.65" customHeight="1">
      <c r="A13" s="91" t="s">
        <v>99</v>
      </c>
      <c r="B13" s="92">
        <v>6</v>
      </c>
      <c r="C13" s="92">
        <v>5</v>
      </c>
      <c r="D13" s="92">
        <v>4</v>
      </c>
      <c r="E13" s="92">
        <v>14</v>
      </c>
      <c r="F13" s="93">
        <v>5</v>
      </c>
      <c r="G13" s="92">
        <v>8</v>
      </c>
      <c r="H13" s="92">
        <v>3</v>
      </c>
      <c r="I13" s="92">
        <v>20</v>
      </c>
      <c r="J13" s="92">
        <v>12</v>
      </c>
      <c r="K13" s="92">
        <v>14</v>
      </c>
      <c r="L13" s="92">
        <v>7</v>
      </c>
      <c r="M13" s="95">
        <f t="shared" si="0"/>
        <v>-7</v>
      </c>
      <c r="N13" s="96">
        <f t="shared" si="1"/>
        <v>-0.5</v>
      </c>
      <c r="O13" s="97">
        <f t="shared" si="2"/>
        <v>-1</v>
      </c>
      <c r="P13" s="111">
        <f t="shared" si="3"/>
        <v>-0.125</v>
      </c>
      <c r="Q13" s="97">
        <f t="shared" si="4"/>
        <v>1</v>
      </c>
      <c r="R13" s="100">
        <f t="shared" si="5"/>
        <v>0.16666666666666674</v>
      </c>
    </row>
    <row r="14" spans="1:21" ht="21" customHeight="1">
      <c r="A14" s="91" t="s">
        <v>100</v>
      </c>
      <c r="B14" s="92">
        <v>50</v>
      </c>
      <c r="C14" s="92">
        <v>53</v>
      </c>
      <c r="D14" s="92">
        <v>24</v>
      </c>
      <c r="E14" s="92">
        <v>31</v>
      </c>
      <c r="F14" s="93">
        <v>27</v>
      </c>
      <c r="G14" s="92">
        <v>32</v>
      </c>
      <c r="H14" s="92">
        <v>36</v>
      </c>
      <c r="I14" s="92">
        <v>43</v>
      </c>
      <c r="J14" s="92">
        <v>69</v>
      </c>
      <c r="K14" s="92">
        <v>90</v>
      </c>
      <c r="L14" s="92">
        <v>105</v>
      </c>
      <c r="M14" s="95">
        <f t="shared" si="0"/>
        <v>15</v>
      </c>
      <c r="N14" s="96">
        <f t="shared" si="1"/>
        <v>0.16666666666666674</v>
      </c>
      <c r="O14" s="97">
        <f t="shared" si="2"/>
        <v>73</v>
      </c>
      <c r="P14" s="111">
        <f t="shared" si="3"/>
        <v>2.28125</v>
      </c>
      <c r="Q14" s="97">
        <f t="shared" si="4"/>
        <v>55</v>
      </c>
      <c r="R14" s="100">
        <f t="shared" si="5"/>
        <v>1.1000000000000001</v>
      </c>
    </row>
    <row r="15" spans="1:21" ht="14.1" customHeight="1">
      <c r="A15" s="91" t="s">
        <v>101</v>
      </c>
      <c r="B15" s="92">
        <v>22</v>
      </c>
      <c r="C15" s="92">
        <v>16</v>
      </c>
      <c r="D15" s="92">
        <v>26</v>
      </c>
      <c r="E15" s="92">
        <v>16</v>
      </c>
      <c r="F15" s="93">
        <v>21</v>
      </c>
      <c r="G15" s="92">
        <v>0</v>
      </c>
      <c r="H15" s="92">
        <v>2</v>
      </c>
      <c r="I15" s="92">
        <v>22</v>
      </c>
      <c r="J15" s="92">
        <v>31</v>
      </c>
      <c r="K15" s="92">
        <v>43</v>
      </c>
      <c r="L15" s="92">
        <v>41</v>
      </c>
      <c r="M15" s="95">
        <f t="shared" si="0"/>
        <v>-2</v>
      </c>
      <c r="N15" s="96">
        <f t="shared" si="1"/>
        <v>-4.6511627906976716E-2</v>
      </c>
      <c r="O15" s="97">
        <f t="shared" si="2"/>
        <v>41</v>
      </c>
      <c r="P15" s="107" t="s">
        <v>25</v>
      </c>
      <c r="Q15" s="97">
        <f t="shared" si="4"/>
        <v>19</v>
      </c>
      <c r="R15" s="100">
        <f t="shared" si="5"/>
        <v>0.86363636363636354</v>
      </c>
    </row>
    <row r="16" spans="1:21" ht="14.1" customHeight="1">
      <c r="A16" s="91" t="s">
        <v>102</v>
      </c>
      <c r="B16" s="92">
        <v>13</v>
      </c>
      <c r="C16" s="92">
        <v>12</v>
      </c>
      <c r="D16" s="92">
        <v>11</v>
      </c>
      <c r="E16" s="92">
        <v>8</v>
      </c>
      <c r="F16" s="93">
        <v>12</v>
      </c>
      <c r="G16" s="92">
        <v>29</v>
      </c>
      <c r="H16" s="92">
        <v>24</v>
      </c>
      <c r="I16" s="92">
        <v>7</v>
      </c>
      <c r="J16" s="92">
        <v>1</v>
      </c>
      <c r="K16" s="101">
        <v>0</v>
      </c>
      <c r="L16" s="101">
        <v>0</v>
      </c>
      <c r="M16" s="103">
        <f t="shared" si="0"/>
        <v>0</v>
      </c>
      <c r="N16" s="107" t="s">
        <v>25</v>
      </c>
      <c r="O16" s="97">
        <f t="shared" si="2"/>
        <v>-29</v>
      </c>
      <c r="P16" s="111">
        <f t="shared" si="3"/>
        <v>-1</v>
      </c>
      <c r="Q16" s="97">
        <f t="shared" si="4"/>
        <v>-13</v>
      </c>
      <c r="R16" s="100">
        <f t="shared" si="5"/>
        <v>-1</v>
      </c>
    </row>
    <row r="17" spans="1:18" ht="14.1" customHeight="1">
      <c r="A17" s="91" t="s">
        <v>154</v>
      </c>
      <c r="B17" s="101">
        <v>0</v>
      </c>
      <c r="C17" s="101">
        <v>0</v>
      </c>
      <c r="D17" s="101">
        <v>0</v>
      </c>
      <c r="E17" s="101">
        <v>0</v>
      </c>
      <c r="F17" s="101">
        <v>0</v>
      </c>
      <c r="G17" s="102">
        <v>3</v>
      </c>
      <c r="H17" s="102">
        <v>9</v>
      </c>
      <c r="I17" s="101">
        <v>0</v>
      </c>
      <c r="J17" s="101">
        <v>0</v>
      </c>
      <c r="K17" s="101">
        <v>0</v>
      </c>
      <c r="L17" s="101">
        <v>0</v>
      </c>
      <c r="M17" s="103">
        <f t="shared" si="0"/>
        <v>0</v>
      </c>
      <c r="N17" s="107" t="s">
        <v>25</v>
      </c>
      <c r="O17" s="97">
        <f t="shared" si="2"/>
        <v>-3</v>
      </c>
      <c r="P17" s="111">
        <f t="shared" si="3"/>
        <v>-1</v>
      </c>
      <c r="Q17" s="105">
        <f t="shared" si="4"/>
        <v>0</v>
      </c>
      <c r="R17" s="107" t="s">
        <v>25</v>
      </c>
    </row>
    <row r="18" spans="1:18" ht="14.65" customHeight="1">
      <c r="A18" s="91" t="s">
        <v>103</v>
      </c>
      <c r="B18" s="92">
        <v>2489</v>
      </c>
      <c r="C18" s="92">
        <v>2046</v>
      </c>
      <c r="D18" s="92">
        <v>1872</v>
      </c>
      <c r="E18" s="92">
        <v>1778</v>
      </c>
      <c r="F18" s="93">
        <v>1817</v>
      </c>
      <c r="G18" s="92">
        <v>1904</v>
      </c>
      <c r="H18" s="92">
        <v>2364</v>
      </c>
      <c r="I18" s="92">
        <v>1885</v>
      </c>
      <c r="J18" s="92">
        <v>2300</v>
      </c>
      <c r="K18" s="92">
        <v>2611</v>
      </c>
      <c r="L18" s="92">
        <v>2415</v>
      </c>
      <c r="M18" s="95">
        <f t="shared" si="0"/>
        <v>-196</v>
      </c>
      <c r="N18" s="96">
        <f t="shared" si="1"/>
        <v>-7.5067024128686377E-2</v>
      </c>
      <c r="O18" s="97">
        <f t="shared" si="2"/>
        <v>511</v>
      </c>
      <c r="P18" s="111">
        <f t="shared" si="3"/>
        <v>0.26838235294117641</v>
      </c>
      <c r="Q18" s="97">
        <f t="shared" si="4"/>
        <v>-74</v>
      </c>
      <c r="R18" s="100">
        <f t="shared" si="5"/>
        <v>-2.973081558858981E-2</v>
      </c>
    </row>
    <row r="19" spans="1:18" ht="21" customHeight="1">
      <c r="A19" s="91" t="s">
        <v>104</v>
      </c>
      <c r="B19" s="92">
        <v>193</v>
      </c>
      <c r="C19" s="92">
        <v>148</v>
      </c>
      <c r="D19" s="92">
        <v>131</v>
      </c>
      <c r="E19" s="92">
        <v>86</v>
      </c>
      <c r="F19" s="93">
        <v>123</v>
      </c>
      <c r="G19" s="92">
        <v>110</v>
      </c>
      <c r="H19" s="92">
        <v>105</v>
      </c>
      <c r="I19" s="92">
        <v>96</v>
      </c>
      <c r="J19" s="92">
        <v>83</v>
      </c>
      <c r="K19" s="92">
        <v>128</v>
      </c>
      <c r="L19" s="92">
        <v>101</v>
      </c>
      <c r="M19" s="95">
        <f t="shared" si="0"/>
        <v>-27</v>
      </c>
      <c r="N19" s="96">
        <f t="shared" si="1"/>
        <v>-0.2109375</v>
      </c>
      <c r="O19" s="97">
        <f t="shared" si="2"/>
        <v>-9</v>
      </c>
      <c r="P19" s="111">
        <f t="shared" si="3"/>
        <v>-8.181818181818179E-2</v>
      </c>
      <c r="Q19" s="97">
        <f t="shared" si="4"/>
        <v>-92</v>
      </c>
      <c r="R19" s="100">
        <f t="shared" si="5"/>
        <v>-0.47668393782383423</v>
      </c>
    </row>
    <row r="20" spans="1:18" ht="14.65" customHeight="1">
      <c r="A20" s="91" t="s">
        <v>105</v>
      </c>
      <c r="B20" s="92">
        <v>38</v>
      </c>
      <c r="C20" s="92">
        <v>48</v>
      </c>
      <c r="D20" s="92">
        <v>23</v>
      </c>
      <c r="E20" s="92">
        <v>29</v>
      </c>
      <c r="F20" s="93">
        <v>9</v>
      </c>
      <c r="G20" s="92">
        <v>33</v>
      </c>
      <c r="H20" s="92">
        <v>21</v>
      </c>
      <c r="I20" s="92">
        <v>28</v>
      </c>
      <c r="J20" s="92">
        <v>35</v>
      </c>
      <c r="K20" s="92">
        <v>47</v>
      </c>
      <c r="L20" s="92">
        <v>36</v>
      </c>
      <c r="M20" s="95">
        <f t="shared" si="0"/>
        <v>-11</v>
      </c>
      <c r="N20" s="96">
        <f t="shared" si="1"/>
        <v>-0.23404255319148937</v>
      </c>
      <c r="O20" s="97">
        <f t="shared" si="2"/>
        <v>3</v>
      </c>
      <c r="P20" s="111">
        <f t="shared" si="3"/>
        <v>9.0909090909090828E-2</v>
      </c>
      <c r="Q20" s="97">
        <f t="shared" si="4"/>
        <v>-2</v>
      </c>
      <c r="R20" s="100">
        <f t="shared" si="5"/>
        <v>-5.2631578947368474E-2</v>
      </c>
    </row>
    <row r="21" spans="1:18" ht="21" customHeight="1">
      <c r="A21" s="91" t="s">
        <v>106</v>
      </c>
      <c r="B21" s="92">
        <v>74</v>
      </c>
      <c r="C21" s="92">
        <v>65</v>
      </c>
      <c r="D21" s="92">
        <v>39</v>
      </c>
      <c r="E21" s="92">
        <v>51</v>
      </c>
      <c r="F21" s="93">
        <v>54</v>
      </c>
      <c r="G21" s="92">
        <v>54</v>
      </c>
      <c r="H21" s="92">
        <v>82</v>
      </c>
      <c r="I21" s="92">
        <v>61</v>
      </c>
      <c r="J21" s="92">
        <v>73</v>
      </c>
      <c r="K21" s="92">
        <v>73</v>
      </c>
      <c r="L21" s="92">
        <v>49</v>
      </c>
      <c r="M21" s="95">
        <f t="shared" si="0"/>
        <v>-24</v>
      </c>
      <c r="N21" s="96">
        <f t="shared" si="1"/>
        <v>-0.32876712328767121</v>
      </c>
      <c r="O21" s="97">
        <f t="shared" si="2"/>
        <v>-5</v>
      </c>
      <c r="P21" s="111">
        <f t="shared" si="3"/>
        <v>-9.259259259259256E-2</v>
      </c>
      <c r="Q21" s="97">
        <f t="shared" si="4"/>
        <v>-25</v>
      </c>
      <c r="R21" s="100">
        <f t="shared" si="5"/>
        <v>-0.33783783783783783</v>
      </c>
    </row>
    <row r="22" spans="1:18" ht="14.65" customHeight="1">
      <c r="A22" s="91" t="s">
        <v>107</v>
      </c>
      <c r="B22" s="92">
        <v>10</v>
      </c>
      <c r="C22" s="92">
        <v>26</v>
      </c>
      <c r="D22" s="92">
        <v>28</v>
      </c>
      <c r="E22" s="92">
        <v>22</v>
      </c>
      <c r="F22" s="93">
        <v>35</v>
      </c>
      <c r="G22" s="92">
        <v>46</v>
      </c>
      <c r="H22" s="92">
        <v>51</v>
      </c>
      <c r="I22" s="92">
        <v>37</v>
      </c>
      <c r="J22" s="92">
        <v>65</v>
      </c>
      <c r="K22" s="92">
        <v>52</v>
      </c>
      <c r="L22" s="92">
        <v>41</v>
      </c>
      <c r="M22" s="95">
        <f t="shared" si="0"/>
        <v>-11</v>
      </c>
      <c r="N22" s="96">
        <f t="shared" si="1"/>
        <v>-0.21153846153846156</v>
      </c>
      <c r="O22" s="97">
        <f t="shared" si="2"/>
        <v>-5</v>
      </c>
      <c r="P22" s="111">
        <f t="shared" si="3"/>
        <v>-0.10869565217391308</v>
      </c>
      <c r="Q22" s="97">
        <f t="shared" si="4"/>
        <v>31</v>
      </c>
      <c r="R22" s="100">
        <f t="shared" si="5"/>
        <v>3.0999999999999996</v>
      </c>
    </row>
    <row r="23" spans="1:18" ht="21" customHeight="1">
      <c r="A23" s="91" t="s">
        <v>108</v>
      </c>
      <c r="B23" s="101">
        <v>0</v>
      </c>
      <c r="C23" s="101">
        <v>0</v>
      </c>
      <c r="D23" s="101">
        <v>0</v>
      </c>
      <c r="E23" s="102">
        <v>3</v>
      </c>
      <c r="F23" s="93">
        <v>2</v>
      </c>
      <c r="G23" s="101">
        <v>0</v>
      </c>
      <c r="H23" s="102">
        <v>26</v>
      </c>
      <c r="I23" s="92">
        <v>30</v>
      </c>
      <c r="J23" s="92">
        <v>46</v>
      </c>
      <c r="K23" s="92">
        <v>58</v>
      </c>
      <c r="L23" s="92">
        <v>53</v>
      </c>
      <c r="M23" s="95">
        <f t="shared" si="0"/>
        <v>-5</v>
      </c>
      <c r="N23" s="96">
        <f t="shared" si="1"/>
        <v>-8.6206896551724088E-2</v>
      </c>
      <c r="O23" s="97">
        <f t="shared" si="2"/>
        <v>53</v>
      </c>
      <c r="P23" s="107" t="s">
        <v>25</v>
      </c>
      <c r="Q23" s="97">
        <f t="shared" si="4"/>
        <v>53</v>
      </c>
      <c r="R23" s="107" t="s">
        <v>25</v>
      </c>
    </row>
    <row r="24" spans="1:18" ht="14.1" customHeight="1">
      <c r="A24" s="91" t="s">
        <v>109</v>
      </c>
      <c r="B24" s="92">
        <v>15</v>
      </c>
      <c r="C24" s="92">
        <v>13</v>
      </c>
      <c r="D24" s="92">
        <v>17</v>
      </c>
      <c r="E24" s="92">
        <v>11</v>
      </c>
      <c r="F24" s="93">
        <v>15</v>
      </c>
      <c r="G24" s="92">
        <v>8</v>
      </c>
      <c r="H24" s="92">
        <v>24</v>
      </c>
      <c r="I24" s="92">
        <v>34</v>
      </c>
      <c r="J24" s="92">
        <v>40</v>
      </c>
      <c r="K24" s="92">
        <v>33</v>
      </c>
      <c r="L24" s="92">
        <v>31</v>
      </c>
      <c r="M24" s="95">
        <f t="shared" si="0"/>
        <v>-2</v>
      </c>
      <c r="N24" s="96">
        <f t="shared" si="1"/>
        <v>-6.0606060606060552E-2</v>
      </c>
      <c r="O24" s="97">
        <f t="shared" si="2"/>
        <v>23</v>
      </c>
      <c r="P24" s="111">
        <f t="shared" si="3"/>
        <v>2.875</v>
      </c>
      <c r="Q24" s="97">
        <f t="shared" si="4"/>
        <v>16</v>
      </c>
      <c r="R24" s="100">
        <f t="shared" si="5"/>
        <v>1.0666666666666669</v>
      </c>
    </row>
    <row r="25" spans="1:18" ht="7.5" customHeight="1">
      <c r="A25" s="108"/>
      <c r="B25" s="109"/>
      <c r="C25" s="109"/>
      <c r="D25" s="109"/>
      <c r="E25" s="109"/>
      <c r="F25" s="109"/>
      <c r="G25" s="110"/>
      <c r="H25" s="109"/>
      <c r="I25" s="109"/>
      <c r="J25" s="109"/>
      <c r="K25" s="109"/>
      <c r="L25" s="109"/>
      <c r="M25" s="99"/>
      <c r="N25" s="111"/>
      <c r="O25" s="99"/>
      <c r="P25" s="111"/>
      <c r="Q25" s="99"/>
      <c r="R25" s="111"/>
    </row>
    <row r="26" spans="1:18" ht="15" customHeight="1">
      <c r="A26" s="130" t="s">
        <v>155</v>
      </c>
      <c r="B26" s="109"/>
      <c r="C26" s="109"/>
      <c r="D26" s="109"/>
      <c r="E26" s="109"/>
      <c r="F26" s="109"/>
      <c r="G26" s="110"/>
      <c r="H26" s="109"/>
      <c r="I26" s="109"/>
      <c r="J26" s="109"/>
      <c r="K26" s="109"/>
      <c r="L26" s="110"/>
      <c r="M26" s="99"/>
      <c r="N26" s="111"/>
      <c r="O26" s="99"/>
      <c r="P26" s="111"/>
      <c r="Q26" s="99"/>
      <c r="R26" s="111"/>
    </row>
    <row r="27" spans="1:18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D9FF6146-A550-4EE2-8491-6EE92DA609D5}"/>
  </hyperlink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E906F-F2C0-407F-A1B9-974AEE9D7996}">
  <dimension ref="A1:L24"/>
  <sheetViews>
    <sheetView showGridLines="0" zoomScaleNormal="100" workbookViewId="0"/>
  </sheetViews>
  <sheetFormatPr defaultRowHeight="15"/>
  <cols>
    <col min="1" max="1" width="41.85546875" customWidth="1"/>
    <col min="2" max="8" width="11.7109375" customWidth="1"/>
  </cols>
  <sheetData>
    <row r="1" spans="1:12" ht="22.5" customHeight="1">
      <c r="A1" s="1" t="s">
        <v>156</v>
      </c>
    </row>
    <row r="2" spans="1:12" ht="18.75" customHeight="1" thickBot="1">
      <c r="A2" s="9" t="s">
        <v>28</v>
      </c>
      <c r="B2" s="11"/>
      <c r="C2" s="11"/>
      <c r="D2" s="11"/>
      <c r="F2" s="11"/>
      <c r="G2" s="11"/>
      <c r="H2" s="12" t="s">
        <v>30</v>
      </c>
      <c r="I2" s="11"/>
      <c r="J2" s="10" t="s">
        <v>31</v>
      </c>
      <c r="K2" s="11"/>
    </row>
    <row r="3" spans="1:12">
      <c r="A3" s="273" t="s">
        <v>87</v>
      </c>
      <c r="B3" s="275" t="s">
        <v>90</v>
      </c>
      <c r="C3" s="277" t="s">
        <v>111</v>
      </c>
      <c r="D3" s="278"/>
      <c r="E3" s="278" t="s">
        <v>112</v>
      </c>
      <c r="F3" s="279"/>
      <c r="G3" s="278" t="s">
        <v>113</v>
      </c>
      <c r="H3" s="279"/>
    </row>
    <row r="4" spans="1:12" ht="15.75" thickBot="1">
      <c r="A4" s="274"/>
      <c r="B4" s="276"/>
      <c r="C4" s="114" t="s">
        <v>43</v>
      </c>
      <c r="D4" s="115" t="s">
        <v>114</v>
      </c>
      <c r="E4" s="115" t="s">
        <v>115</v>
      </c>
      <c r="F4" s="116" t="s">
        <v>116</v>
      </c>
      <c r="G4" s="115" t="s">
        <v>115</v>
      </c>
      <c r="H4" s="116" t="s">
        <v>116</v>
      </c>
    </row>
    <row r="5" spans="1:12" ht="18.75" customHeight="1">
      <c r="A5" s="80" t="s">
        <v>90</v>
      </c>
      <c r="B5" s="131">
        <v>3525</v>
      </c>
      <c r="C5" s="132">
        <v>1388</v>
      </c>
      <c r="D5" s="133">
        <f>B5-C5</f>
        <v>2137</v>
      </c>
      <c r="E5" s="134">
        <v>2852</v>
      </c>
      <c r="F5" s="134">
        <v>673</v>
      </c>
      <c r="G5" s="134">
        <v>1056</v>
      </c>
      <c r="H5" s="135">
        <v>332</v>
      </c>
      <c r="J5" s="52"/>
      <c r="K5" s="52"/>
      <c r="L5" s="52"/>
    </row>
    <row r="6" spans="1:12" ht="18.75" customHeight="1">
      <c r="A6" s="91" t="s">
        <v>91</v>
      </c>
      <c r="B6" s="120">
        <v>242</v>
      </c>
      <c r="C6" s="136">
        <v>5</v>
      </c>
      <c r="D6" s="137">
        <f t="shared" ref="D6:D21" si="0">B6-C6</f>
        <v>237</v>
      </c>
      <c r="E6" s="93">
        <v>225</v>
      </c>
      <c r="F6" s="93">
        <v>17</v>
      </c>
      <c r="G6" s="93">
        <v>5</v>
      </c>
      <c r="H6" s="124">
        <v>0</v>
      </c>
      <c r="J6" s="52"/>
      <c r="K6" s="52"/>
      <c r="L6" s="52"/>
    </row>
    <row r="7" spans="1:12" ht="18.75" customHeight="1">
      <c r="A7" s="91" t="s">
        <v>92</v>
      </c>
      <c r="B7" s="120">
        <v>229</v>
      </c>
      <c r="C7" s="136">
        <v>3</v>
      </c>
      <c r="D7" s="137">
        <f t="shared" si="0"/>
        <v>226</v>
      </c>
      <c r="E7" s="137">
        <v>219</v>
      </c>
      <c r="F7" s="137">
        <v>10</v>
      </c>
      <c r="G7" s="137">
        <v>2</v>
      </c>
      <c r="H7" s="138">
        <v>1</v>
      </c>
      <c r="J7" s="52"/>
      <c r="K7" s="52"/>
      <c r="L7" s="52"/>
    </row>
    <row r="8" spans="1:12" ht="18.75" customHeight="1">
      <c r="A8" s="91" t="s">
        <v>93</v>
      </c>
      <c r="B8" s="120">
        <v>2</v>
      </c>
      <c r="C8" s="139">
        <v>1</v>
      </c>
      <c r="D8" s="137">
        <f t="shared" si="0"/>
        <v>1</v>
      </c>
      <c r="E8" s="101">
        <v>0</v>
      </c>
      <c r="F8" s="93">
        <v>2</v>
      </c>
      <c r="G8" s="101">
        <v>0</v>
      </c>
      <c r="H8" s="138">
        <v>1</v>
      </c>
      <c r="J8" s="52"/>
      <c r="K8" s="52"/>
      <c r="L8" s="52"/>
    </row>
    <row r="9" spans="1:12" ht="18.75" customHeight="1">
      <c r="A9" s="91" t="s">
        <v>94</v>
      </c>
      <c r="B9" s="120">
        <v>21</v>
      </c>
      <c r="C9" s="136">
        <v>13</v>
      </c>
      <c r="D9" s="102">
        <f t="shared" si="0"/>
        <v>8</v>
      </c>
      <c r="E9" s="93">
        <v>21</v>
      </c>
      <c r="F9" s="101">
        <v>0</v>
      </c>
      <c r="G9" s="93">
        <v>13</v>
      </c>
      <c r="H9" s="140">
        <v>0</v>
      </c>
      <c r="J9" s="52"/>
      <c r="K9" s="52"/>
      <c r="L9" s="52"/>
    </row>
    <row r="10" spans="1:12" ht="18.75" customHeight="1">
      <c r="A10" s="91" t="s">
        <v>95</v>
      </c>
      <c r="B10" s="120">
        <v>91</v>
      </c>
      <c r="C10" s="136">
        <v>2</v>
      </c>
      <c r="D10" s="102">
        <f t="shared" si="0"/>
        <v>89</v>
      </c>
      <c r="E10" s="93">
        <v>89</v>
      </c>
      <c r="F10" s="102">
        <v>2</v>
      </c>
      <c r="G10" s="93">
        <v>2</v>
      </c>
      <c r="H10" s="140">
        <v>0</v>
      </c>
      <c r="J10" s="52"/>
      <c r="K10" s="52"/>
      <c r="L10" s="52"/>
    </row>
    <row r="11" spans="1:12" ht="18.75" customHeight="1">
      <c r="A11" s="91" t="s">
        <v>98</v>
      </c>
      <c r="B11" s="120">
        <v>61</v>
      </c>
      <c r="C11" s="139">
        <v>1</v>
      </c>
      <c r="D11" s="137">
        <f t="shared" si="0"/>
        <v>60</v>
      </c>
      <c r="E11" s="93">
        <v>58</v>
      </c>
      <c r="F11" s="137">
        <v>3</v>
      </c>
      <c r="G11" s="102">
        <v>1</v>
      </c>
      <c r="H11" s="140">
        <v>0</v>
      </c>
      <c r="J11" s="52"/>
      <c r="K11" s="52"/>
      <c r="L11" s="52"/>
    </row>
    <row r="12" spans="1:12" ht="18.75" customHeight="1">
      <c r="A12" s="91" t="s">
        <v>99</v>
      </c>
      <c r="B12" s="120">
        <v>7</v>
      </c>
      <c r="C12" s="136">
        <v>4</v>
      </c>
      <c r="D12" s="137">
        <f t="shared" si="0"/>
        <v>3</v>
      </c>
      <c r="E12" s="93">
        <v>7</v>
      </c>
      <c r="F12" s="141">
        <v>0</v>
      </c>
      <c r="G12" s="93">
        <v>4</v>
      </c>
      <c r="H12" s="140">
        <v>0</v>
      </c>
      <c r="J12" s="52"/>
      <c r="K12" s="52"/>
      <c r="L12" s="52"/>
    </row>
    <row r="13" spans="1:12" ht="18.75" customHeight="1">
      <c r="A13" s="91" t="s">
        <v>100</v>
      </c>
      <c r="B13" s="120">
        <v>105</v>
      </c>
      <c r="C13" s="136">
        <v>1</v>
      </c>
      <c r="D13" s="137">
        <f t="shared" si="0"/>
        <v>104</v>
      </c>
      <c r="E13" s="93">
        <v>100</v>
      </c>
      <c r="F13" s="137">
        <v>5</v>
      </c>
      <c r="G13" s="137">
        <v>1</v>
      </c>
      <c r="H13" s="140">
        <v>0</v>
      </c>
      <c r="J13" s="52"/>
      <c r="K13" s="52"/>
      <c r="L13" s="52"/>
    </row>
    <row r="14" spans="1:12" ht="18.75" customHeight="1">
      <c r="A14" s="91" t="s">
        <v>101</v>
      </c>
      <c r="B14" s="120">
        <v>41</v>
      </c>
      <c r="C14" s="142">
        <v>9</v>
      </c>
      <c r="D14" s="102">
        <f t="shared" si="0"/>
        <v>32</v>
      </c>
      <c r="E14" s="93">
        <v>37</v>
      </c>
      <c r="F14" s="102">
        <v>4</v>
      </c>
      <c r="G14" s="93">
        <v>7</v>
      </c>
      <c r="H14" s="138">
        <v>2</v>
      </c>
      <c r="J14" s="52"/>
      <c r="K14" s="52"/>
      <c r="L14" s="52"/>
    </row>
    <row r="15" spans="1:12" ht="18.75" customHeight="1">
      <c r="A15" s="91" t="s">
        <v>103</v>
      </c>
      <c r="B15" s="120">
        <v>2415</v>
      </c>
      <c r="C15" s="142">
        <v>1144</v>
      </c>
      <c r="D15" s="137">
        <f t="shared" si="0"/>
        <v>1271</v>
      </c>
      <c r="E15" s="93">
        <v>1863</v>
      </c>
      <c r="F15" s="93">
        <v>552</v>
      </c>
      <c r="G15" s="93">
        <v>857</v>
      </c>
      <c r="H15" s="122">
        <v>287</v>
      </c>
      <c r="J15" s="52"/>
      <c r="K15" s="52"/>
      <c r="L15" s="52"/>
    </row>
    <row r="16" spans="1:12" ht="18.75" customHeight="1">
      <c r="A16" s="91" t="s">
        <v>104</v>
      </c>
      <c r="B16" s="120">
        <v>101</v>
      </c>
      <c r="C16" s="142">
        <v>56</v>
      </c>
      <c r="D16" s="137">
        <f t="shared" si="0"/>
        <v>45</v>
      </c>
      <c r="E16" s="93">
        <v>88</v>
      </c>
      <c r="F16" s="93">
        <v>13</v>
      </c>
      <c r="G16" s="93">
        <v>50</v>
      </c>
      <c r="H16" s="122">
        <v>6</v>
      </c>
      <c r="J16" s="52"/>
      <c r="K16" s="52"/>
      <c r="L16" s="52"/>
    </row>
    <row r="17" spans="1:12" ht="18.75" customHeight="1">
      <c r="A17" s="91" t="s">
        <v>105</v>
      </c>
      <c r="B17" s="120">
        <v>36</v>
      </c>
      <c r="C17" s="142">
        <v>33</v>
      </c>
      <c r="D17" s="102">
        <f t="shared" si="0"/>
        <v>3</v>
      </c>
      <c r="E17" s="93">
        <v>36</v>
      </c>
      <c r="F17" s="101">
        <v>0</v>
      </c>
      <c r="G17" s="93">
        <v>33</v>
      </c>
      <c r="H17" s="140">
        <v>0</v>
      </c>
      <c r="J17" s="52"/>
      <c r="K17" s="52"/>
      <c r="L17" s="52"/>
    </row>
    <row r="18" spans="1:12" ht="18.75" customHeight="1">
      <c r="A18" s="91" t="s">
        <v>106</v>
      </c>
      <c r="B18" s="120">
        <v>49</v>
      </c>
      <c r="C18" s="142">
        <v>13</v>
      </c>
      <c r="D18" s="137">
        <f t="shared" si="0"/>
        <v>36</v>
      </c>
      <c r="E18" s="93">
        <v>19</v>
      </c>
      <c r="F18" s="93">
        <v>30</v>
      </c>
      <c r="G18" s="93">
        <v>8</v>
      </c>
      <c r="H18" s="122">
        <v>5</v>
      </c>
      <c r="J18" s="52"/>
      <c r="K18" s="52"/>
      <c r="L18" s="52"/>
    </row>
    <row r="19" spans="1:12" ht="18.75" customHeight="1">
      <c r="A19" s="91" t="s">
        <v>107</v>
      </c>
      <c r="B19" s="120">
        <v>41</v>
      </c>
      <c r="C19" s="142">
        <v>37</v>
      </c>
      <c r="D19" s="137">
        <f t="shared" si="0"/>
        <v>4</v>
      </c>
      <c r="E19" s="93">
        <v>37</v>
      </c>
      <c r="F19" s="93">
        <v>4</v>
      </c>
      <c r="G19" s="93">
        <v>34</v>
      </c>
      <c r="H19" s="122">
        <v>3</v>
      </c>
      <c r="J19" s="52"/>
      <c r="K19" s="52"/>
      <c r="L19" s="52"/>
    </row>
    <row r="20" spans="1:12" ht="18.75" customHeight="1">
      <c r="A20" s="91" t="s">
        <v>108</v>
      </c>
      <c r="B20" s="120">
        <v>53</v>
      </c>
      <c r="C20" s="142">
        <v>45</v>
      </c>
      <c r="D20" s="137">
        <f t="shared" si="0"/>
        <v>8</v>
      </c>
      <c r="E20" s="93">
        <v>22</v>
      </c>
      <c r="F20" s="93">
        <v>31</v>
      </c>
      <c r="G20" s="93">
        <v>18</v>
      </c>
      <c r="H20" s="122">
        <v>27</v>
      </c>
      <c r="J20" s="52"/>
      <c r="K20" s="52"/>
      <c r="L20" s="52"/>
    </row>
    <row r="21" spans="1:12" ht="18.75" customHeight="1">
      <c r="A21" s="91" t="s">
        <v>109</v>
      </c>
      <c r="B21" s="120">
        <v>31</v>
      </c>
      <c r="C21" s="142">
        <v>21</v>
      </c>
      <c r="D21" s="102">
        <f t="shared" si="0"/>
        <v>10</v>
      </c>
      <c r="E21" s="93">
        <v>31</v>
      </c>
      <c r="F21" s="101">
        <v>0</v>
      </c>
      <c r="G21" s="93">
        <v>21</v>
      </c>
      <c r="H21" s="140">
        <v>0</v>
      </c>
      <c r="J21" s="52"/>
      <c r="K21" s="52"/>
      <c r="L21" s="52"/>
    </row>
    <row r="22" spans="1:12" ht="7.5" customHeight="1">
      <c r="A22" s="51"/>
      <c r="J22" s="52"/>
      <c r="K22" s="52"/>
      <c r="L22" s="52"/>
    </row>
    <row r="23" spans="1:12">
      <c r="A23" s="130" t="s">
        <v>155</v>
      </c>
    </row>
    <row r="24" spans="1:12">
      <c r="A24" s="51"/>
    </row>
  </sheetData>
  <mergeCells count="5">
    <mergeCell ref="A3:A4"/>
    <mergeCell ref="B3:B4"/>
    <mergeCell ref="C3:D3"/>
    <mergeCell ref="E3:F3"/>
    <mergeCell ref="G3:H3"/>
  </mergeCells>
  <hyperlinks>
    <hyperlink ref="J2" location="OBSAH!A1" display="Zpět na obsah" xr:uid="{BF30F8BB-3A26-4748-8183-E1BE24B203FB}"/>
  </hyperlink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OBSAH</vt:lpstr>
      <vt:lpstr>ZNAČKY</vt:lpstr>
      <vt:lpstr>3.4.1</vt:lpstr>
      <vt:lpstr>3.4.2</vt:lpstr>
      <vt:lpstr>3.4.3</vt:lpstr>
      <vt:lpstr>3.4.4</vt:lpstr>
      <vt:lpstr>3.4.5</vt:lpstr>
      <vt:lpstr>3.4.6</vt:lpstr>
      <vt:lpstr>3.4.7</vt:lpstr>
      <vt:lpstr>3.4.8</vt:lpstr>
      <vt:lpstr>'3.4.1'!Oblast_tisku</vt:lpstr>
      <vt:lpstr>'3.4.2'!Oblast_tisku</vt:lpstr>
      <vt:lpstr>'3.4.3'!Oblast_tisku</vt:lpstr>
      <vt:lpstr>'3.4.4'!Oblast_tisku</vt:lpstr>
      <vt:lpstr>'3.4.5'!Oblast_tisku</vt:lpstr>
      <vt:lpstr>'3.4.6'!Oblast_tisku</vt:lpstr>
      <vt:lpstr>'3.4.7'!Oblast_tisku</vt:lpstr>
      <vt:lpstr>'3.4.8'!Oblast_tisku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2026-08-21T06:30:00Z</dcterms:created>
  <dcterms:modified xsi:type="dcterms:W3CDTF">2026-08-24T05:50:20Z</dcterms:modified>
</cp:coreProperties>
</file>