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parova3676\Desktop\publikace\"/>
    </mc:Choice>
  </mc:AlternateContent>
  <bookViews>
    <workbookView xWindow="15075" yWindow="-240" windowWidth="4125" windowHeight="9180" tabRatio="633"/>
  </bookViews>
  <sheets>
    <sheet name="OBSAH" sheetId="1" r:id="rId1"/>
    <sheet name="ZNAČKY" sheetId="196" r:id="rId2"/>
    <sheet name="1.1.1" sheetId="63" r:id="rId3"/>
    <sheet name="1.1.2" sheetId="4" r:id="rId4"/>
    <sheet name="1.1.3" sheetId="64" r:id="rId5"/>
    <sheet name="1.1.4" sheetId="5" r:id="rId6"/>
    <sheet name="1.1.5" sheetId="72" r:id="rId7"/>
    <sheet name="1.1.6" sheetId="71" r:id="rId8"/>
    <sheet name="1.1.7" sheetId="70" r:id="rId9"/>
    <sheet name="1.1.8" sheetId="117" r:id="rId10"/>
    <sheet name="1.1.9" sheetId="6" r:id="rId11"/>
    <sheet name="1.1.10" sheetId="66" r:id="rId12"/>
    <sheet name="1.1.11" sheetId="65" r:id="rId13"/>
    <sheet name="1.1.12" sheetId="67" r:id="rId14"/>
    <sheet name="1.1.13" sheetId="306" r:id="rId15"/>
    <sheet name="1.1.14" sheetId="7" r:id="rId16"/>
    <sheet name=" 1.1.15" sheetId="206" r:id="rId17"/>
    <sheet name="1.1.16" sheetId="120" r:id="rId18"/>
    <sheet name="1.1.17" sheetId="119" r:id="rId19"/>
    <sheet name="1.1.18" sheetId="9" r:id="rId20"/>
    <sheet name="1.1.19" sheetId="69" r:id="rId21"/>
    <sheet name="1.1.20" sheetId="325" r:id="rId22"/>
    <sheet name="1.1.21" sheetId="68" r:id="rId23"/>
    <sheet name="1.1.22" sheetId="326" r:id="rId24"/>
    <sheet name="1.1.23" sheetId="121" r:id="rId25"/>
  </sheets>
  <definedNames>
    <definedName name="_xlnm.Print_Area" localSheetId="2">'1.1.1'!$A$1:$N$26</definedName>
    <definedName name="_xlnm.Print_Area" localSheetId="11">'1.1.10'!$A$1:$M$23</definedName>
    <definedName name="_xlnm.Print_Area" localSheetId="3">'1.1.2'!$A$1:$T$26</definedName>
    <definedName name="_xlnm.Print_Area" localSheetId="9">'1.1.8'!$A$1:$M$26</definedName>
    <definedName name="_xlnm.Print_Area" localSheetId="10">'1.1.9'!$A$1:$L$23</definedName>
  </definedNames>
  <calcPr calcId="162913"/>
</workbook>
</file>

<file path=xl/calcChain.xml><?xml version="1.0" encoding="utf-8"?>
<calcChain xmlns="http://schemas.openxmlformats.org/spreadsheetml/2006/main">
  <c r="Q5" i="306" l="1"/>
  <c r="O5" i="306"/>
  <c r="F7" i="326" l="1"/>
  <c r="R17" i="7" l="1"/>
  <c r="P17" i="7"/>
  <c r="N17" i="7"/>
  <c r="L17" i="7"/>
  <c r="J17" i="7"/>
  <c r="H17" i="7"/>
  <c r="F17" i="7"/>
  <c r="U16" i="68" l="1"/>
  <c r="Y16" i="68"/>
  <c r="W16" i="68"/>
  <c r="S16" i="68"/>
  <c r="Q16" i="68"/>
  <c r="O16" i="68"/>
  <c r="M16" i="68"/>
  <c r="K16" i="68"/>
  <c r="I16" i="68"/>
  <c r="G16" i="68"/>
  <c r="R19" i="306" l="1"/>
  <c r="Q19" i="306"/>
  <c r="P19" i="306"/>
  <c r="O19" i="306"/>
  <c r="N19" i="306"/>
  <c r="M19" i="306"/>
  <c r="R18" i="306"/>
  <c r="Q18" i="306"/>
  <c r="P18" i="306"/>
  <c r="O18" i="306"/>
  <c r="N18" i="306"/>
  <c r="M18" i="306"/>
  <c r="R17" i="306"/>
  <c r="Q17" i="306"/>
  <c r="P17" i="306"/>
  <c r="O17" i="306"/>
  <c r="N17" i="306"/>
  <c r="M17" i="306"/>
  <c r="R16" i="306"/>
  <c r="Q16" i="306"/>
  <c r="P16" i="306"/>
  <c r="O16" i="306"/>
  <c r="N16" i="306"/>
  <c r="M16" i="306"/>
  <c r="R15" i="306"/>
  <c r="Q15" i="306"/>
  <c r="P15" i="306"/>
  <c r="O15" i="306"/>
  <c r="N15" i="306"/>
  <c r="M15" i="306"/>
  <c r="R14" i="306"/>
  <c r="Q14" i="306"/>
  <c r="P14" i="306"/>
  <c r="O14" i="306"/>
  <c r="N14" i="306"/>
  <c r="M14" i="306"/>
  <c r="R13" i="306"/>
  <c r="Q13" i="306"/>
  <c r="P13" i="306"/>
  <c r="O13" i="306"/>
  <c r="N13" i="306"/>
  <c r="M13" i="306"/>
  <c r="R12" i="306"/>
  <c r="Q12" i="306"/>
  <c r="P12" i="306"/>
  <c r="O12" i="306"/>
  <c r="N12" i="306"/>
  <c r="M12" i="306"/>
  <c r="R11" i="306"/>
  <c r="Q11" i="306"/>
  <c r="P11" i="306"/>
  <c r="O11" i="306"/>
  <c r="N11" i="306"/>
  <c r="M11" i="306"/>
  <c r="R10" i="306"/>
  <c r="Q10" i="306"/>
  <c r="P10" i="306"/>
  <c r="O10" i="306"/>
  <c r="N10" i="306"/>
  <c r="M10" i="306"/>
  <c r="R9" i="306"/>
  <c r="Q9" i="306"/>
  <c r="P9" i="306"/>
  <c r="O9" i="306"/>
  <c r="N9" i="306"/>
  <c r="M9" i="306"/>
  <c r="R8" i="306"/>
  <c r="Q8" i="306"/>
  <c r="P8" i="306"/>
  <c r="O8" i="306"/>
  <c r="N8" i="306"/>
  <c r="M8" i="306"/>
  <c r="R7" i="306"/>
  <c r="Q7" i="306"/>
  <c r="P7" i="306"/>
  <c r="O7" i="306"/>
  <c r="N7" i="306"/>
  <c r="M7" i="306"/>
  <c r="R6" i="306"/>
  <c r="Q6" i="306"/>
  <c r="P6" i="306"/>
  <c r="O6" i="306"/>
  <c r="N6" i="306"/>
  <c r="M6" i="306"/>
  <c r="R5" i="306"/>
  <c r="P5" i="306"/>
  <c r="N5" i="306"/>
  <c r="M5" i="306"/>
  <c r="C22" i="63" l="1"/>
  <c r="C20" i="63"/>
  <c r="H18" i="63" l="1"/>
  <c r="N21" i="63" l="1"/>
  <c r="M23" i="63"/>
  <c r="M22" i="63"/>
  <c r="M21" i="63"/>
  <c r="M20" i="63"/>
  <c r="M19" i="63"/>
  <c r="M18" i="63"/>
  <c r="N23" i="63"/>
  <c r="N22" i="63"/>
  <c r="N19" i="63"/>
  <c r="N18" i="63"/>
  <c r="E23" i="63"/>
  <c r="E22" i="63"/>
  <c r="E21" i="63"/>
  <c r="E20" i="63"/>
  <c r="E19" i="63"/>
  <c r="E18" i="63"/>
  <c r="N20" i="63" l="1"/>
  <c r="H19" i="68" l="1"/>
  <c r="F18" i="117" l="1"/>
  <c r="L18" i="63"/>
  <c r="K18" i="63"/>
  <c r="C21" i="63" l="1"/>
  <c r="C21" i="4"/>
  <c r="C23" i="4"/>
  <c r="C22" i="4"/>
  <c r="R19" i="121" l="1"/>
  <c r="Q19" i="121"/>
  <c r="P19" i="121"/>
  <c r="O19" i="121"/>
  <c r="N19" i="121"/>
  <c r="M19" i="121"/>
  <c r="R18" i="121"/>
  <c r="Q18" i="121"/>
  <c r="P18" i="121"/>
  <c r="O18" i="121"/>
  <c r="N18" i="121"/>
  <c r="M18" i="121"/>
  <c r="R17" i="121"/>
  <c r="Q17" i="121"/>
  <c r="P17" i="121"/>
  <c r="O17" i="121"/>
  <c r="N17" i="121"/>
  <c r="M17" i="121"/>
  <c r="R16" i="121"/>
  <c r="Q16" i="121"/>
  <c r="P16" i="121"/>
  <c r="O16" i="121"/>
  <c r="N16" i="121"/>
  <c r="M16" i="121"/>
  <c r="R15" i="121"/>
  <c r="Q15" i="121"/>
  <c r="P15" i="121"/>
  <c r="O15" i="121"/>
  <c r="N15" i="121"/>
  <c r="M15" i="121"/>
  <c r="R14" i="121"/>
  <c r="Q14" i="121"/>
  <c r="P14" i="121"/>
  <c r="O14" i="121"/>
  <c r="N14" i="121"/>
  <c r="M14" i="121"/>
  <c r="R13" i="121"/>
  <c r="Q13" i="121"/>
  <c r="P13" i="121"/>
  <c r="O13" i="121"/>
  <c r="N13" i="121"/>
  <c r="M13" i="121"/>
  <c r="R12" i="121"/>
  <c r="Q12" i="121"/>
  <c r="P12" i="121"/>
  <c r="O12" i="121"/>
  <c r="N12" i="121"/>
  <c r="M12" i="121"/>
  <c r="R11" i="121"/>
  <c r="Q11" i="121"/>
  <c r="P11" i="121"/>
  <c r="O11" i="121"/>
  <c r="N11" i="121"/>
  <c r="M11" i="121"/>
  <c r="R10" i="121"/>
  <c r="Q10" i="121"/>
  <c r="P10" i="121"/>
  <c r="O10" i="121"/>
  <c r="N10" i="121"/>
  <c r="M10" i="121"/>
  <c r="R9" i="121"/>
  <c r="Q9" i="121"/>
  <c r="P9" i="121"/>
  <c r="O9" i="121"/>
  <c r="N9" i="121"/>
  <c r="M9" i="121"/>
  <c r="R8" i="121"/>
  <c r="Q8" i="121"/>
  <c r="P8" i="121"/>
  <c r="O8" i="121"/>
  <c r="N8" i="121"/>
  <c r="M8" i="121"/>
  <c r="R7" i="121"/>
  <c r="Q7" i="121"/>
  <c r="P7" i="121"/>
  <c r="O7" i="121"/>
  <c r="N7" i="121"/>
  <c r="M7" i="121"/>
  <c r="R6" i="121"/>
  <c r="Q6" i="121"/>
  <c r="P6" i="121"/>
  <c r="O6" i="121"/>
  <c r="N6" i="121"/>
  <c r="M6" i="121"/>
  <c r="R5" i="121"/>
  <c r="Q5" i="121"/>
  <c r="P5" i="121"/>
  <c r="O5" i="121"/>
  <c r="N5" i="121"/>
  <c r="M5" i="121"/>
  <c r="X23" i="68"/>
  <c r="V23" i="68"/>
  <c r="T23" i="68"/>
  <c r="R23" i="68"/>
  <c r="P23" i="68"/>
  <c r="N23" i="68"/>
  <c r="L23" i="68"/>
  <c r="J23" i="68"/>
  <c r="H23" i="68"/>
  <c r="F23" i="68"/>
  <c r="C23" i="68"/>
  <c r="X22" i="68"/>
  <c r="V22" i="68"/>
  <c r="T22" i="68"/>
  <c r="R22" i="68"/>
  <c r="P22" i="68"/>
  <c r="N22" i="68"/>
  <c r="L22" i="68"/>
  <c r="J22" i="68"/>
  <c r="H22" i="68"/>
  <c r="F22" i="68"/>
  <c r="C22" i="68"/>
  <c r="X21" i="68"/>
  <c r="V21" i="68"/>
  <c r="T21" i="68"/>
  <c r="R21" i="68"/>
  <c r="P21" i="68"/>
  <c r="N21" i="68"/>
  <c r="L21" i="68"/>
  <c r="J21" i="68"/>
  <c r="H21" i="68"/>
  <c r="F21" i="68"/>
  <c r="C21" i="68"/>
  <c r="X20" i="68"/>
  <c r="V20" i="68"/>
  <c r="T20" i="68"/>
  <c r="R20" i="68"/>
  <c r="P20" i="68"/>
  <c r="N20" i="68"/>
  <c r="L20" i="68"/>
  <c r="J20" i="68"/>
  <c r="H20" i="68"/>
  <c r="F20" i="68"/>
  <c r="C20" i="68"/>
  <c r="X19" i="68"/>
  <c r="V19" i="68"/>
  <c r="T19" i="68"/>
  <c r="R19" i="68"/>
  <c r="P19" i="68"/>
  <c r="N19" i="68"/>
  <c r="L19" i="68"/>
  <c r="J19" i="68"/>
  <c r="F19" i="68"/>
  <c r="C19" i="68"/>
  <c r="X18" i="68"/>
  <c r="V18" i="68"/>
  <c r="T18" i="68"/>
  <c r="R18" i="68"/>
  <c r="P18" i="68"/>
  <c r="N18" i="68"/>
  <c r="L18" i="68"/>
  <c r="J18" i="68"/>
  <c r="H18" i="68"/>
  <c r="F18" i="68"/>
  <c r="C18" i="68"/>
  <c r="X23" i="69"/>
  <c r="V23" i="69"/>
  <c r="T23" i="69"/>
  <c r="R23" i="69"/>
  <c r="P23" i="69"/>
  <c r="N23" i="69"/>
  <c r="L23" i="69"/>
  <c r="J23" i="69"/>
  <c r="H23" i="69"/>
  <c r="F23" i="69"/>
  <c r="C23" i="69"/>
  <c r="X22" i="69"/>
  <c r="V22" i="69"/>
  <c r="T22" i="69"/>
  <c r="R22" i="69"/>
  <c r="P22" i="69"/>
  <c r="N22" i="69"/>
  <c r="L22" i="69"/>
  <c r="J22" i="69"/>
  <c r="H22" i="69"/>
  <c r="F22" i="69"/>
  <c r="C22" i="69"/>
  <c r="X21" i="69"/>
  <c r="V21" i="69"/>
  <c r="T21" i="69"/>
  <c r="R21" i="69"/>
  <c r="P21" i="69"/>
  <c r="N21" i="69"/>
  <c r="L21" i="69"/>
  <c r="J21" i="69"/>
  <c r="H21" i="69"/>
  <c r="F21" i="69"/>
  <c r="C21" i="69"/>
  <c r="X20" i="69"/>
  <c r="V20" i="69"/>
  <c r="T20" i="69"/>
  <c r="R20" i="69"/>
  <c r="P20" i="69"/>
  <c r="N20" i="69"/>
  <c r="L20" i="69"/>
  <c r="J20" i="69"/>
  <c r="H20" i="69"/>
  <c r="F20" i="69"/>
  <c r="C20" i="69"/>
  <c r="X19" i="69"/>
  <c r="V19" i="69"/>
  <c r="T19" i="69"/>
  <c r="R19" i="69"/>
  <c r="P19" i="69"/>
  <c r="N19" i="69"/>
  <c r="L19" i="69"/>
  <c r="J19" i="69"/>
  <c r="H19" i="69"/>
  <c r="F19" i="69"/>
  <c r="C19" i="69"/>
  <c r="X18" i="69"/>
  <c r="V18" i="69"/>
  <c r="T18" i="69"/>
  <c r="R18" i="69"/>
  <c r="P18" i="69"/>
  <c r="N18" i="69"/>
  <c r="L18" i="69"/>
  <c r="J18" i="69"/>
  <c r="H18" i="69"/>
  <c r="F18" i="69"/>
  <c r="C18" i="69"/>
  <c r="W23" i="119"/>
  <c r="U23" i="119"/>
  <c r="S23" i="119"/>
  <c r="Q23" i="119"/>
  <c r="O23" i="119"/>
  <c r="M23" i="119"/>
  <c r="K23" i="119"/>
  <c r="I23" i="119"/>
  <c r="G23" i="119"/>
  <c r="E23" i="119"/>
  <c r="C23" i="119"/>
  <c r="W22" i="119"/>
  <c r="U22" i="119"/>
  <c r="S22" i="119"/>
  <c r="Q22" i="119"/>
  <c r="O22" i="119"/>
  <c r="M22" i="119"/>
  <c r="K22" i="119"/>
  <c r="I22" i="119"/>
  <c r="G22" i="119"/>
  <c r="E22" i="119"/>
  <c r="C22" i="119"/>
  <c r="W21" i="119"/>
  <c r="U21" i="119"/>
  <c r="S21" i="119"/>
  <c r="Q21" i="119"/>
  <c r="O21" i="119"/>
  <c r="M21" i="119"/>
  <c r="K21" i="119"/>
  <c r="I21" i="119"/>
  <c r="G21" i="119"/>
  <c r="E21" i="119"/>
  <c r="C21" i="119"/>
  <c r="W20" i="119"/>
  <c r="U20" i="119"/>
  <c r="S20" i="119"/>
  <c r="Q20" i="119"/>
  <c r="O20" i="119"/>
  <c r="M20" i="119"/>
  <c r="K20" i="119"/>
  <c r="I20" i="119"/>
  <c r="G20" i="119"/>
  <c r="E20" i="119"/>
  <c r="C20" i="119"/>
  <c r="W19" i="119"/>
  <c r="U19" i="119"/>
  <c r="S19" i="119"/>
  <c r="Q19" i="119"/>
  <c r="O19" i="119"/>
  <c r="M19" i="119"/>
  <c r="K19" i="119"/>
  <c r="I19" i="119"/>
  <c r="G19" i="119"/>
  <c r="E19" i="119"/>
  <c r="C19" i="119"/>
  <c r="W18" i="119"/>
  <c r="U18" i="119"/>
  <c r="S18" i="119"/>
  <c r="Q18" i="119"/>
  <c r="O18" i="119"/>
  <c r="M18" i="119"/>
  <c r="K18" i="119"/>
  <c r="I18" i="119"/>
  <c r="G18" i="119"/>
  <c r="E18" i="119"/>
  <c r="C18" i="119"/>
  <c r="R19" i="120"/>
  <c r="Q19" i="120"/>
  <c r="P19" i="120"/>
  <c r="O19" i="120"/>
  <c r="N19" i="120"/>
  <c r="M19" i="120"/>
  <c r="R18" i="120"/>
  <c r="Q18" i="120"/>
  <c r="P18" i="120"/>
  <c r="O18" i="120"/>
  <c r="N18" i="120"/>
  <c r="M18" i="120"/>
  <c r="R17" i="120"/>
  <c r="Q17" i="120"/>
  <c r="P17" i="120"/>
  <c r="O17" i="120"/>
  <c r="N17" i="120"/>
  <c r="M17" i="120"/>
  <c r="R16" i="120"/>
  <c r="Q16" i="120"/>
  <c r="P16" i="120"/>
  <c r="O16" i="120"/>
  <c r="N16" i="120"/>
  <c r="M16" i="120"/>
  <c r="R15" i="120"/>
  <c r="Q15" i="120"/>
  <c r="P15" i="120"/>
  <c r="O15" i="120"/>
  <c r="N15" i="120"/>
  <c r="M15" i="120"/>
  <c r="R14" i="120"/>
  <c r="Q14" i="120"/>
  <c r="P14" i="120"/>
  <c r="O14" i="120"/>
  <c r="N14" i="120"/>
  <c r="M14" i="120"/>
  <c r="R13" i="120"/>
  <c r="Q13" i="120"/>
  <c r="P13" i="120"/>
  <c r="O13" i="120"/>
  <c r="N13" i="120"/>
  <c r="M13" i="120"/>
  <c r="R12" i="120"/>
  <c r="Q12" i="120"/>
  <c r="P12" i="120"/>
  <c r="O12" i="120"/>
  <c r="N12" i="120"/>
  <c r="M12" i="120"/>
  <c r="R11" i="120"/>
  <c r="Q11" i="120"/>
  <c r="P11" i="120"/>
  <c r="O11" i="120"/>
  <c r="N11" i="120"/>
  <c r="M11" i="120"/>
  <c r="R10" i="120"/>
  <c r="Q10" i="120"/>
  <c r="P10" i="120"/>
  <c r="O10" i="120"/>
  <c r="N10" i="120"/>
  <c r="M10" i="120"/>
  <c r="R9" i="120"/>
  <c r="Q9" i="120"/>
  <c r="P9" i="120"/>
  <c r="O9" i="120"/>
  <c r="N9" i="120"/>
  <c r="M9" i="120"/>
  <c r="R8" i="120"/>
  <c r="Q8" i="120"/>
  <c r="P8" i="120"/>
  <c r="O8" i="120"/>
  <c r="N8" i="120"/>
  <c r="M8" i="120"/>
  <c r="R7" i="120"/>
  <c r="Q7" i="120"/>
  <c r="P7" i="120"/>
  <c r="O7" i="120"/>
  <c r="N7" i="120"/>
  <c r="M7" i="120"/>
  <c r="R6" i="120"/>
  <c r="Q6" i="120"/>
  <c r="P6" i="120"/>
  <c r="O6" i="120"/>
  <c r="N6" i="120"/>
  <c r="M6" i="120"/>
  <c r="R5" i="120"/>
  <c r="Q5" i="120"/>
  <c r="P5" i="120"/>
  <c r="O5" i="120"/>
  <c r="N5" i="120"/>
  <c r="M5" i="120"/>
  <c r="Q23" i="7"/>
  <c r="O23" i="7"/>
  <c r="M23" i="7"/>
  <c r="K23" i="7"/>
  <c r="I23" i="7"/>
  <c r="G23" i="7"/>
  <c r="E23" i="7"/>
  <c r="C23" i="7"/>
  <c r="Q22" i="7"/>
  <c r="O22" i="7"/>
  <c r="M22" i="7"/>
  <c r="K22" i="7"/>
  <c r="I22" i="7"/>
  <c r="G22" i="7"/>
  <c r="E22" i="7"/>
  <c r="C22" i="7"/>
  <c r="Q21" i="7"/>
  <c r="O21" i="7"/>
  <c r="M21" i="7"/>
  <c r="K21" i="7"/>
  <c r="I21" i="7"/>
  <c r="G21" i="7"/>
  <c r="E21" i="7"/>
  <c r="C21" i="7"/>
  <c r="Q20" i="7"/>
  <c r="O20" i="7"/>
  <c r="M20" i="7"/>
  <c r="K20" i="7"/>
  <c r="I20" i="7"/>
  <c r="G20" i="7"/>
  <c r="E20" i="7"/>
  <c r="C20" i="7"/>
  <c r="Q19" i="7"/>
  <c r="O19" i="7"/>
  <c r="M19" i="7"/>
  <c r="K19" i="7"/>
  <c r="I19" i="7"/>
  <c r="G19" i="7"/>
  <c r="E19" i="7"/>
  <c r="C19" i="7"/>
  <c r="Q18" i="7"/>
  <c r="O18" i="7"/>
  <c r="M18" i="7"/>
  <c r="K18" i="7"/>
  <c r="I18" i="7"/>
  <c r="G18" i="7"/>
  <c r="E18" i="7"/>
  <c r="C18" i="7"/>
  <c r="R19" i="67"/>
  <c r="Q19" i="67"/>
  <c r="P19" i="67"/>
  <c r="O19" i="67"/>
  <c r="N19" i="67"/>
  <c r="M19" i="67"/>
  <c r="R18" i="67"/>
  <c r="Q18" i="67"/>
  <c r="P18" i="67"/>
  <c r="O18" i="67"/>
  <c r="N18" i="67"/>
  <c r="M18" i="67"/>
  <c r="R17" i="67"/>
  <c r="Q17" i="67"/>
  <c r="P17" i="67"/>
  <c r="O17" i="67"/>
  <c r="N17" i="67"/>
  <c r="M17" i="67"/>
  <c r="R16" i="67"/>
  <c r="Q16" i="67"/>
  <c r="P16" i="67"/>
  <c r="O16" i="67"/>
  <c r="N16" i="67"/>
  <c r="M16" i="67"/>
  <c r="R15" i="67"/>
  <c r="Q15" i="67"/>
  <c r="P15" i="67"/>
  <c r="O15" i="67"/>
  <c r="N15" i="67"/>
  <c r="M15" i="67"/>
  <c r="R14" i="67"/>
  <c r="Q14" i="67"/>
  <c r="P14" i="67"/>
  <c r="O14" i="67"/>
  <c r="N14" i="67"/>
  <c r="M14" i="67"/>
  <c r="R13" i="67"/>
  <c r="Q13" i="67"/>
  <c r="P13" i="67"/>
  <c r="O13" i="67"/>
  <c r="N13" i="67"/>
  <c r="M13" i="67"/>
  <c r="R12" i="67"/>
  <c r="Q12" i="67"/>
  <c r="P12" i="67"/>
  <c r="O12" i="67"/>
  <c r="N12" i="67"/>
  <c r="M12" i="67"/>
  <c r="R11" i="67"/>
  <c r="Q11" i="67"/>
  <c r="P11" i="67"/>
  <c r="O11" i="67"/>
  <c r="N11" i="67"/>
  <c r="M11" i="67"/>
  <c r="R10" i="67"/>
  <c r="Q10" i="67"/>
  <c r="P10" i="67"/>
  <c r="O10" i="67"/>
  <c r="N10" i="67"/>
  <c r="M10" i="67"/>
  <c r="R9" i="67"/>
  <c r="Q9" i="67"/>
  <c r="P9" i="67"/>
  <c r="O9" i="67"/>
  <c r="N9" i="67"/>
  <c r="M9" i="67"/>
  <c r="R8" i="67"/>
  <c r="Q8" i="67"/>
  <c r="P8" i="67"/>
  <c r="O8" i="67"/>
  <c r="N8" i="67"/>
  <c r="M8" i="67"/>
  <c r="R7" i="67"/>
  <c r="Q7" i="67"/>
  <c r="P7" i="67"/>
  <c r="O7" i="67"/>
  <c r="N7" i="67"/>
  <c r="M7" i="67"/>
  <c r="R6" i="67"/>
  <c r="Q6" i="67"/>
  <c r="P6" i="67"/>
  <c r="O6" i="67"/>
  <c r="N6" i="67"/>
  <c r="M6" i="67"/>
  <c r="R5" i="67"/>
  <c r="Q5" i="67"/>
  <c r="P5" i="67"/>
  <c r="O5" i="67"/>
  <c r="N5" i="67"/>
  <c r="M5" i="67"/>
  <c r="L23" i="117"/>
  <c r="J23" i="117"/>
  <c r="H23" i="117"/>
  <c r="F23" i="117"/>
  <c r="D23" i="117"/>
  <c r="C23" i="117"/>
  <c r="L22" i="117"/>
  <c r="J22" i="117"/>
  <c r="H22" i="117"/>
  <c r="F22" i="117"/>
  <c r="D22" i="117"/>
  <c r="C22" i="117"/>
  <c r="L21" i="117"/>
  <c r="J21" i="117"/>
  <c r="H21" i="117"/>
  <c r="F21" i="117"/>
  <c r="D21" i="117"/>
  <c r="C21" i="117"/>
  <c r="L20" i="117"/>
  <c r="J20" i="117"/>
  <c r="H20" i="117"/>
  <c r="F20" i="117"/>
  <c r="D20" i="117"/>
  <c r="C20" i="117"/>
  <c r="L19" i="117"/>
  <c r="J19" i="117"/>
  <c r="H19" i="117"/>
  <c r="F19" i="117"/>
  <c r="D19" i="117"/>
  <c r="C19" i="117"/>
  <c r="L18" i="117"/>
  <c r="J18" i="117"/>
  <c r="H18" i="117"/>
  <c r="D18" i="117"/>
  <c r="C18" i="117"/>
  <c r="R19" i="70"/>
  <c r="Q19" i="70"/>
  <c r="P19" i="70"/>
  <c r="O19" i="70"/>
  <c r="N19" i="70"/>
  <c r="M19" i="70"/>
  <c r="R18" i="70"/>
  <c r="Q18" i="70"/>
  <c r="P18" i="70"/>
  <c r="O18" i="70"/>
  <c r="N18" i="70"/>
  <c r="M18" i="70"/>
  <c r="R17" i="70"/>
  <c r="Q17" i="70"/>
  <c r="P17" i="70"/>
  <c r="O17" i="70"/>
  <c r="N17" i="70"/>
  <c r="M17" i="70"/>
  <c r="R16" i="70"/>
  <c r="Q16" i="70"/>
  <c r="P16" i="70"/>
  <c r="O16" i="70"/>
  <c r="N16" i="70"/>
  <c r="M16" i="70"/>
  <c r="R15" i="70"/>
  <c r="Q15" i="70"/>
  <c r="P15" i="70"/>
  <c r="O15" i="70"/>
  <c r="N15" i="70"/>
  <c r="M15" i="70"/>
  <c r="R14" i="70"/>
  <c r="Q14" i="70"/>
  <c r="P14" i="70"/>
  <c r="O14" i="70"/>
  <c r="N14" i="70"/>
  <c r="M14" i="70"/>
  <c r="R13" i="70"/>
  <c r="Q13" i="70"/>
  <c r="P13" i="70"/>
  <c r="O13" i="70"/>
  <c r="N13" i="70"/>
  <c r="M13" i="70"/>
  <c r="R12" i="70"/>
  <c r="Q12" i="70"/>
  <c r="P12" i="70"/>
  <c r="O12" i="70"/>
  <c r="N12" i="70"/>
  <c r="M12" i="70"/>
  <c r="R11" i="70"/>
  <c r="Q11" i="70"/>
  <c r="P11" i="70"/>
  <c r="O11" i="70"/>
  <c r="N11" i="70"/>
  <c r="M11" i="70"/>
  <c r="R10" i="70"/>
  <c r="Q10" i="70"/>
  <c r="P10" i="70"/>
  <c r="O10" i="70"/>
  <c r="N10" i="70"/>
  <c r="M10" i="70"/>
  <c r="R9" i="70"/>
  <c r="Q9" i="70"/>
  <c r="P9" i="70"/>
  <c r="O9" i="70"/>
  <c r="N9" i="70"/>
  <c r="M9" i="70"/>
  <c r="R8" i="70"/>
  <c r="Q8" i="70"/>
  <c r="P8" i="70"/>
  <c r="O8" i="70"/>
  <c r="N8" i="70"/>
  <c r="M8" i="70"/>
  <c r="R7" i="70"/>
  <c r="Q7" i="70"/>
  <c r="P7" i="70"/>
  <c r="O7" i="70"/>
  <c r="N7" i="70"/>
  <c r="M7" i="70"/>
  <c r="R6" i="70"/>
  <c r="Q6" i="70"/>
  <c r="P6" i="70"/>
  <c r="O6" i="70"/>
  <c r="N6" i="70"/>
  <c r="M6" i="70"/>
  <c r="R5" i="70"/>
  <c r="Q5" i="70"/>
  <c r="P5" i="70"/>
  <c r="O5" i="70"/>
  <c r="N5" i="70"/>
  <c r="M5" i="70"/>
  <c r="R19" i="71"/>
  <c r="Q19" i="71"/>
  <c r="P19" i="71"/>
  <c r="O19" i="71"/>
  <c r="N19" i="71"/>
  <c r="M19" i="71"/>
  <c r="R18" i="71"/>
  <c r="Q18" i="71"/>
  <c r="P18" i="71"/>
  <c r="O18" i="71"/>
  <c r="N18" i="71"/>
  <c r="M18" i="71"/>
  <c r="R17" i="71"/>
  <c r="Q17" i="71"/>
  <c r="P17" i="71"/>
  <c r="O17" i="71"/>
  <c r="N17" i="71"/>
  <c r="M17" i="71"/>
  <c r="R16" i="71"/>
  <c r="Q16" i="71"/>
  <c r="P16" i="71"/>
  <c r="O16" i="71"/>
  <c r="N16" i="71"/>
  <c r="M16" i="71"/>
  <c r="R15" i="71"/>
  <c r="Q15" i="71"/>
  <c r="P15" i="71"/>
  <c r="O15" i="71"/>
  <c r="N15" i="71"/>
  <c r="M15" i="71"/>
  <c r="R14" i="71"/>
  <c r="Q14" i="71"/>
  <c r="P14" i="71"/>
  <c r="O14" i="71"/>
  <c r="N14" i="71"/>
  <c r="M14" i="71"/>
  <c r="R13" i="71"/>
  <c r="Q13" i="71"/>
  <c r="P13" i="71"/>
  <c r="O13" i="71"/>
  <c r="N13" i="71"/>
  <c r="M13" i="71"/>
  <c r="R12" i="71"/>
  <c r="Q12" i="71"/>
  <c r="P12" i="71"/>
  <c r="O12" i="71"/>
  <c r="N12" i="71"/>
  <c r="M12" i="71"/>
  <c r="R11" i="71"/>
  <c r="Q11" i="71"/>
  <c r="P11" i="71"/>
  <c r="O11" i="71"/>
  <c r="N11" i="71"/>
  <c r="M11" i="71"/>
  <c r="R10" i="71"/>
  <c r="Q10" i="71"/>
  <c r="P10" i="71"/>
  <c r="O10" i="71"/>
  <c r="N10" i="71"/>
  <c r="M10" i="71"/>
  <c r="R9" i="71"/>
  <c r="Q9" i="71"/>
  <c r="P9" i="71"/>
  <c r="O9" i="71"/>
  <c r="N9" i="71"/>
  <c r="M9" i="71"/>
  <c r="R8" i="71"/>
  <c r="Q8" i="71"/>
  <c r="P8" i="71"/>
  <c r="O8" i="71"/>
  <c r="N8" i="71"/>
  <c r="M8" i="71"/>
  <c r="R7" i="71"/>
  <c r="Q7" i="71"/>
  <c r="P7" i="71"/>
  <c r="O7" i="71"/>
  <c r="N7" i="71"/>
  <c r="M7" i="71"/>
  <c r="R6" i="71"/>
  <c r="Q6" i="71"/>
  <c r="P6" i="71"/>
  <c r="O6" i="71"/>
  <c r="N6" i="71"/>
  <c r="M6" i="71"/>
  <c r="R5" i="71"/>
  <c r="Q5" i="71"/>
  <c r="P5" i="71"/>
  <c r="O5" i="71"/>
  <c r="N5" i="71"/>
  <c r="M5" i="71"/>
  <c r="R19" i="72"/>
  <c r="Q19" i="72"/>
  <c r="P19" i="72"/>
  <c r="O19" i="72"/>
  <c r="N19" i="72"/>
  <c r="M19" i="72"/>
  <c r="R18" i="72"/>
  <c r="Q18" i="72"/>
  <c r="P18" i="72"/>
  <c r="O18" i="72"/>
  <c r="N18" i="72"/>
  <c r="M18" i="72"/>
  <c r="R17" i="72"/>
  <c r="Q17" i="72"/>
  <c r="P17" i="72"/>
  <c r="O17" i="72"/>
  <c r="N17" i="72"/>
  <c r="M17" i="72"/>
  <c r="R16" i="72"/>
  <c r="Q16" i="72"/>
  <c r="P16" i="72"/>
  <c r="O16" i="72"/>
  <c r="N16" i="72"/>
  <c r="M16" i="72"/>
  <c r="R15" i="72"/>
  <c r="Q15" i="72"/>
  <c r="P15" i="72"/>
  <c r="O15" i="72"/>
  <c r="N15" i="72"/>
  <c r="M15" i="72"/>
  <c r="R14" i="72"/>
  <c r="Q14" i="72"/>
  <c r="P14" i="72"/>
  <c r="O14" i="72"/>
  <c r="N14" i="72"/>
  <c r="M14" i="72"/>
  <c r="R13" i="72"/>
  <c r="Q13" i="72"/>
  <c r="P13" i="72"/>
  <c r="O13" i="72"/>
  <c r="N13" i="72"/>
  <c r="M13" i="72"/>
  <c r="R12" i="72"/>
  <c r="Q12" i="72"/>
  <c r="P12" i="72"/>
  <c r="O12" i="72"/>
  <c r="N12" i="72"/>
  <c r="M12" i="72"/>
  <c r="R11" i="72"/>
  <c r="Q11" i="72"/>
  <c r="P11" i="72"/>
  <c r="O11" i="72"/>
  <c r="N11" i="72"/>
  <c r="M11" i="72"/>
  <c r="R10" i="72"/>
  <c r="Q10" i="72"/>
  <c r="P10" i="72"/>
  <c r="O10" i="72"/>
  <c r="N10" i="72"/>
  <c r="M10" i="72"/>
  <c r="R9" i="72"/>
  <c r="Q9" i="72"/>
  <c r="P9" i="72"/>
  <c r="O9" i="72"/>
  <c r="N9" i="72"/>
  <c r="M9" i="72"/>
  <c r="R8" i="72"/>
  <c r="Q8" i="72"/>
  <c r="P8" i="72"/>
  <c r="O8" i="72"/>
  <c r="N8" i="72"/>
  <c r="M8" i="72"/>
  <c r="R7" i="72"/>
  <c r="Q7" i="72"/>
  <c r="P7" i="72"/>
  <c r="O7" i="72"/>
  <c r="N7" i="72"/>
  <c r="M7" i="72"/>
  <c r="R6" i="72"/>
  <c r="Q6" i="72"/>
  <c r="P6" i="72"/>
  <c r="O6" i="72"/>
  <c r="N6" i="72"/>
  <c r="M6" i="72"/>
  <c r="R5" i="72"/>
  <c r="Q5" i="72"/>
  <c r="P5" i="72"/>
  <c r="O5" i="72"/>
  <c r="N5" i="72"/>
  <c r="M5" i="72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L23" i="63"/>
  <c r="K23" i="63"/>
  <c r="J23" i="63"/>
  <c r="I23" i="63"/>
  <c r="H23" i="63"/>
  <c r="G23" i="63"/>
  <c r="F23" i="63"/>
  <c r="D23" i="63"/>
  <c r="C23" i="63"/>
  <c r="L22" i="63"/>
  <c r="K22" i="63"/>
  <c r="J22" i="63"/>
  <c r="I22" i="63"/>
  <c r="H22" i="63"/>
  <c r="G22" i="63"/>
  <c r="F22" i="63"/>
  <c r="D22" i="63"/>
  <c r="L21" i="63"/>
  <c r="K21" i="63"/>
  <c r="J21" i="63"/>
  <c r="I21" i="63"/>
  <c r="H21" i="63"/>
  <c r="G21" i="63"/>
  <c r="F21" i="63"/>
  <c r="D21" i="63"/>
  <c r="L20" i="63"/>
  <c r="K20" i="63"/>
  <c r="J20" i="63"/>
  <c r="I20" i="63"/>
  <c r="H20" i="63"/>
  <c r="G20" i="63"/>
  <c r="F20" i="63"/>
  <c r="D20" i="63"/>
  <c r="L19" i="63"/>
  <c r="K19" i="63"/>
  <c r="J19" i="63"/>
  <c r="I19" i="63"/>
  <c r="H19" i="63"/>
  <c r="G19" i="63"/>
  <c r="F19" i="63"/>
  <c r="D19" i="63"/>
  <c r="C19" i="63"/>
  <c r="J18" i="63"/>
  <c r="I18" i="63"/>
  <c r="G18" i="63"/>
  <c r="F18" i="63"/>
  <c r="D18" i="63"/>
  <c r="C18" i="63"/>
</calcChain>
</file>

<file path=xl/sharedStrings.xml><?xml version="1.0" encoding="utf-8"?>
<sst xmlns="http://schemas.openxmlformats.org/spreadsheetml/2006/main" count="1536" uniqueCount="234">
  <si>
    <t xml:space="preserve"> </t>
  </si>
  <si>
    <t>školy</t>
  </si>
  <si>
    <t>děti</t>
  </si>
  <si>
    <t>celkem</t>
  </si>
  <si>
    <t>v tom ve věku</t>
  </si>
  <si>
    <t>dívky</t>
  </si>
  <si>
    <t>2014/15</t>
  </si>
  <si>
    <t>2015/16</t>
  </si>
  <si>
    <t>2016/17</t>
  </si>
  <si>
    <r>
      <t>učitelé</t>
    </r>
    <r>
      <rPr>
        <vertAlign val="superscript"/>
        <sz val="8"/>
        <color theme="1"/>
        <rFont val="Arial"/>
        <family val="2"/>
        <charset val="238"/>
      </rPr>
      <t>1)</t>
    </r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</si>
  <si>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</si>
  <si>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</si>
  <si>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</si>
  <si>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</si>
  <si>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</si>
  <si>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</si>
  <si>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</si>
  <si>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</si>
  <si>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</si>
  <si>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</si>
  <si>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</si>
  <si>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</si>
  <si>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</si>
  <si>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</si>
  <si>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MŠMT</t>
  </si>
  <si>
    <t>obec</t>
  </si>
  <si>
    <t>kraj</t>
  </si>
  <si>
    <t>církev</t>
  </si>
  <si>
    <t xml:space="preserve">třídy </t>
  </si>
  <si>
    <t>mladší 3 let</t>
  </si>
  <si>
    <t>v tom ve třídách</t>
  </si>
  <si>
    <t>v tom postižení</t>
  </si>
  <si>
    <t>běžných</t>
  </si>
  <si>
    <t>mentálně</t>
  </si>
  <si>
    <t>sluchově</t>
  </si>
  <si>
    <t>zrakově</t>
  </si>
  <si>
    <t>vadami řeči</t>
  </si>
  <si>
    <t>tělesně</t>
  </si>
  <si>
    <t>vývojovými poruchami</t>
  </si>
  <si>
    <t>.</t>
  </si>
  <si>
    <t>x</t>
  </si>
  <si>
    <r>
      <t>více vadami</t>
    </r>
    <r>
      <rPr>
        <vertAlign val="superscript"/>
        <sz val="8"/>
        <color theme="1"/>
        <rFont val="Arial"/>
        <family val="2"/>
        <charset val="238"/>
      </rPr>
      <t>2)</t>
    </r>
  </si>
  <si>
    <t>Celkem</t>
  </si>
  <si>
    <t>2017/18</t>
  </si>
  <si>
    <t>chlapci</t>
  </si>
  <si>
    <t>ČR</t>
  </si>
  <si>
    <t>cizí</t>
  </si>
  <si>
    <t>počet dětí 
na 1 třídu</t>
  </si>
  <si>
    <t>počet dětí 
na 1 učitele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</si>
  <si>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</si>
  <si>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1)</t>
    </r>
  </si>
  <si>
    <t>v tom občané</t>
  </si>
  <si>
    <r>
      <t>%</t>
    </r>
    <r>
      <rPr>
        <i/>
        <vertAlign val="superscript"/>
        <sz val="8"/>
        <color theme="1"/>
        <rFont val="Arial"/>
        <family val="2"/>
        <charset val="238"/>
      </rPr>
      <t>2)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</si>
  <si>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4)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</si>
  <si>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5)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</si>
  <si>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</si>
  <si>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t>ostatní evropské státy</t>
  </si>
  <si>
    <t>ostatní státy světa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</si>
  <si>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dětí s uvedeným občanstvím na celkovém počtu dětí s cizím státním občanstvím v mateřských školách v daném školním roce</t>
    </r>
  </si>
  <si>
    <t>-</t>
  </si>
  <si>
    <r>
      <rPr>
        <sz val="8"/>
        <color theme="1"/>
        <rFont val="Arial"/>
        <family val="2"/>
        <charset val="238"/>
      </rPr>
      <t>speciálních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</si>
  <si>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 více vadami se považuje dítě se dvěma nebo více druhy postižení, ze kterých by každé opravňovalo k poskytování podpůrných opatření ve vyšších stupních podpory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</si>
  <si>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1)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</si>
  <si>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6)</t>
    </r>
  </si>
  <si>
    <t>podle pohlaví</t>
  </si>
  <si>
    <t>podle občanství</t>
  </si>
  <si>
    <t>podle věku</t>
  </si>
  <si>
    <t>2018/19</t>
  </si>
  <si>
    <t>Území</t>
  </si>
  <si>
    <t>abs.</t>
  </si>
  <si>
    <t>v %</t>
  </si>
  <si>
    <t>zpět na obsah</t>
  </si>
  <si>
    <t>Školy</t>
  </si>
  <si>
    <t>Třídy</t>
  </si>
  <si>
    <t>Děti</t>
  </si>
  <si>
    <r>
      <t>Učitelé</t>
    </r>
    <r>
      <rPr>
        <vertAlign val="superscript"/>
        <sz val="8"/>
        <rFont val="Arial"/>
        <family val="2"/>
        <charset val="238"/>
      </rPr>
      <t>1)</t>
    </r>
  </si>
  <si>
    <t>Školní 
rok</t>
  </si>
  <si>
    <t>Školní rok</t>
  </si>
  <si>
    <t>Zřizovatel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</si>
  <si>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 xml:space="preserve">podíl na celkovém počtu dětí v mateřských školách v daném školním roce </t>
    </r>
  </si>
  <si>
    <t>Vietnamu</t>
  </si>
  <si>
    <t>Ukrajiny</t>
  </si>
  <si>
    <t>Ruska</t>
  </si>
  <si>
    <t>ostatních zemí mimo EU</t>
  </si>
  <si>
    <t>z toho občané Slovenska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</si>
  <si>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podíl na celkovém počtu dětí v mateřských školách v daném kraji</t>
    </r>
  </si>
  <si>
    <t>Počet dětí 
na 1 
třídu</t>
  </si>
  <si>
    <t>Počet dětí 
na 1 
učitele</t>
  </si>
  <si>
    <t>počet 
dětí 
na 1 
třídu</t>
  </si>
  <si>
    <t>počet 
dětí 
na 1 učitele</t>
  </si>
  <si>
    <t>soukromý subjekt</t>
  </si>
  <si>
    <t xml:space="preserve">v tom 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</si>
  <si>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</si>
  <si>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>4leté</t>
  </si>
  <si>
    <t>3leté</t>
  </si>
  <si>
    <t>5leté</t>
  </si>
  <si>
    <t>6leté a starší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</si>
  <si>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podíl dívek na všech dětech v mateřských školách v daném kraji a věkové skupině 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</si>
  <si>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podíl chlapců na všech dětech v mateřských školách v daném kraji a věkové skupině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</si>
  <si>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dětí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</si>
  <si>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dívek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</si>
  <si>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chlapců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</si>
  <si>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dětí v mateřských školách v daném kraji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</si>
  <si>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>podíl na celkovém počtu dětí v mateřských školách v daném roce</t>
    </r>
  </si>
  <si>
    <t>Občané EU</t>
  </si>
  <si>
    <t>Občané ostatních států (mimo země EU)</t>
  </si>
  <si>
    <t>2019/20</t>
  </si>
  <si>
    <t>ne</t>
  </si>
  <si>
    <t>ano</t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</si>
  <si>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dětí s daným postižením na celkovém počtu dětí se zdravotním postižením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</si>
  <si>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 xml:space="preserve">5) </t>
    </r>
    <r>
      <rPr>
        <i/>
        <sz val="8"/>
        <color theme="1"/>
        <rFont val="Arial"/>
        <family val="2"/>
        <charset val="238"/>
      </rPr>
      <t xml:space="preserve">podíl dívek s daným postižením na celkovém počtu dívek se zdravotním postižením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</si>
  <si>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dívek na celkovém počtu dětí se zdravotním postižením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</si>
  <si>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chlapců na celkovém počtu dětí se zdravotním postižením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</si>
  <si>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 xml:space="preserve">5) </t>
    </r>
    <r>
      <rPr>
        <i/>
        <sz val="8"/>
        <color theme="1"/>
        <rFont val="Arial"/>
        <family val="2"/>
        <charset val="238"/>
      </rPr>
      <t xml:space="preserve">podíl chlapců s daným postižením na celkovém počtu chlapců se zdravotním postižením v mateřských školách </t>
    </r>
  </si>
  <si>
    <t>jiný resort</t>
  </si>
  <si>
    <r>
      <t>podle zdravotního postižení</t>
    </r>
    <r>
      <rPr>
        <vertAlign val="superscript"/>
        <sz val="8"/>
        <rFont val="Arial"/>
        <family val="2"/>
        <charset val="238"/>
      </rPr>
      <t>2)</t>
    </r>
  </si>
  <si>
    <t>Veřejný zřizovatel
(obec, kraj, MŠMT nebo jiný resort)</t>
  </si>
  <si>
    <t>Soukromý zřizovatel 
(soukromá právnická či fyzická osoba)</t>
  </si>
  <si>
    <t>Církevní zřizovatel</t>
  </si>
  <si>
    <t>Podle věku dětí</t>
  </si>
  <si>
    <t>Děti s cizím státním občanstvím</t>
  </si>
  <si>
    <t>Děti se zdravotním postižením</t>
  </si>
  <si>
    <t>MŠMT – Ministerstvo školství, mládeže a tělovýchovy</t>
  </si>
  <si>
    <t>1.1 Mateřské školy</t>
  </si>
  <si>
    <t>1 Předškolní vzdělávání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</si>
  <si>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</si>
  <si>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</si>
  <si>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</si>
  <si>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</si>
  <si>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 více vadami se považuje dítě se dvěma nebo více druhy postižení, ze kterých by každé opravňovalo k poskytování podpůrných opatření ve vyšších stupních podpory.</t>
    </r>
  </si>
  <si>
    <t>2020/21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</si>
  <si>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údaje o fyzických osobách (každé dítě je evidováno jen pod jedním státním občanstvím, pokud má dítě dvojí občanství, upřednostní se české, dále občanství státu EU)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</si>
  <si>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dětí mateřských škol v daném kraji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</si>
  <si>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dětí mateřských škol s cizím státním občanstvím v daném kraji </t>
    </r>
  </si>
  <si>
    <t>podle vybraných států</t>
  </si>
  <si>
    <t>občané 
Ukrajiny</t>
  </si>
  <si>
    <t>občané 
Vietnamu</t>
  </si>
  <si>
    <t>občané 
Slovenska</t>
  </si>
  <si>
    <t>občané 
Ruska</t>
  </si>
  <si>
    <t>Zdroj dat: Ministerstvo školství, mládeže a tělovýchovy</t>
  </si>
  <si>
    <t>2021/22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</si>
  <si>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plně zaměstnané; pro dělení učitelů dle pohlaví a kvalifikace viz tabulky v kapitole 6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</si>
  <si>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počet plných úvazků; pro dělení učitelů dle pohlaví a kvalifikace viz tabulky v kapitole 6</t>
    </r>
  </si>
  <si>
    <t>poruchami autistického spektra</t>
  </si>
  <si>
    <t>2022/23</t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</si>
  <si>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dětí v daném typu tříd, resp. s daným postižením na celkovém počtu dětí se zdravotním postižením v mateřských školách </t>
    </r>
  </si>
  <si>
    <t>2023/24</t>
  </si>
  <si>
    <t>2024/25</t>
  </si>
  <si>
    <r>
      <t xml:space="preserve">Tab. 1.1.1: Mateřské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školy, třídy, děti a učitelé,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</si>
  <si>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t>Meziroční změna
(23/24–24/25)</t>
  </si>
  <si>
    <t>Změna za 5 let 
(19/20–24/25)</t>
  </si>
  <si>
    <t>Změna za 10 let 
(14/15–24/25)</t>
  </si>
  <si>
    <t>Změna 
za 10 let 
(14/15–24/25)</t>
  </si>
  <si>
    <t>Změna 
za 5 let 
(19/20–24/25)</t>
  </si>
  <si>
    <r>
      <t xml:space="preserve">Tab. 1.1.2: Mateřské školy </t>
    </r>
    <r>
      <rPr>
        <sz val="10"/>
        <color theme="1"/>
        <rFont val="Arial"/>
        <family val="2"/>
        <charset val="238"/>
      </rPr>
      <t>podle zřizovatele</t>
    </r>
    <r>
      <rPr>
        <b/>
        <sz val="10"/>
        <color theme="1"/>
        <rFont val="Arial"/>
        <family val="2"/>
        <charset val="238"/>
      </rPr>
      <t xml:space="preserve"> – školy, třídy, děti a učitelé,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</si>
  <si>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Tab. 1.1.3: Mateřské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školy, třídy, děti a učitelé,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</si>
  <si>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t xml:space="preserve">Tab. 1.1.4: Mateřské školy </t>
    </r>
    <r>
      <rPr>
        <sz val="10"/>
        <color theme="1"/>
        <rFont val="Arial"/>
        <family val="2"/>
        <charset val="238"/>
      </rPr>
      <t>podle zřizovatele v krajském srovnání</t>
    </r>
    <r>
      <rPr>
        <b/>
        <sz val="10"/>
        <color theme="1"/>
        <rFont val="Arial"/>
        <family val="2"/>
        <charset val="238"/>
      </rPr>
      <t xml:space="preserve"> – školy, třídy a děti, </t>
    </r>
    <r>
      <rPr>
        <sz val="10"/>
        <color theme="1"/>
        <rFont val="Arial"/>
        <family val="2"/>
        <charset val="238"/>
      </rPr>
      <t>ve školním roce 2024/25</t>
    </r>
  </si>
  <si>
    <r>
      <t xml:space="preserve">Tab. 1.1.5: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počet tříd,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</si>
  <si>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1.1.6: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počet dětí,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</si>
  <si>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Tab. 1.1.8: Mateřské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děti podle věku,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</si>
  <si>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1.1.12: Mateřské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dětí mladších 3 let,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</si>
  <si>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1.1.9: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děti podle věku,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</si>
  <si>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t xml:space="preserve">Tab. 1.1.10: Mateřské školy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>– dívky podle věku,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</si>
  <si>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t>Tab. 1.1.11: Mateřské školy</t>
    </r>
    <r>
      <rPr>
        <sz val="10"/>
        <color theme="1"/>
        <rFont val="Arial"/>
        <family val="2"/>
        <charset val="238"/>
      </rPr>
      <t xml:space="preserve"> v krajském srovnání –</t>
    </r>
    <r>
      <rPr>
        <b/>
        <sz val="10"/>
        <color theme="1"/>
        <rFont val="Arial"/>
        <family val="2"/>
        <charset val="238"/>
      </rPr>
      <t xml:space="preserve"> chlapci podle věku,</t>
    </r>
    <r>
      <rPr>
        <sz val="10"/>
        <color theme="1"/>
        <rFont val="Arial"/>
        <family val="2"/>
        <charset val="238"/>
      </rPr>
      <t xml:space="preserve"> ve školním roce 2024/25</t>
    </r>
  </si>
  <si>
    <t>Český statistický úřad: Školy a školská zařízení za školní rok 2024/2025</t>
  </si>
  <si>
    <r>
      <t xml:space="preserve">Tab. 1.1.7: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učitelů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</si>
  <si>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Tab. 1.1.13: Mateřské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dětí 6letých a starších,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</si>
  <si>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1.1.17: Mateřské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děti se zdravotním postižením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podle druhu postižení</t>
    </r>
    <r>
      <rPr>
        <sz val="10"/>
        <color theme="1"/>
        <rFont val="Arial"/>
        <family val="2"/>
        <charset val="238"/>
      </rPr>
      <t>, v časové řadě 2014/15–2024/25</t>
    </r>
  </si>
  <si>
    <r>
      <t xml:space="preserve">Tab. 1.1.16: Mateřské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dětí s jiným než českým státním občanstvím,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</si>
  <si>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1.1.15: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děti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</si>
  <si>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t>Tab. 1.1.14: Mateřské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– děti s jiným než českým státním občanstvím,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</si>
  <si>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t>Tab. 1.1.1</t>
  </si>
  <si>
    <t>Tab. 1.1.2</t>
  </si>
  <si>
    <t>Tab. 1.1.3</t>
  </si>
  <si>
    <t>Tab. 1.1.4</t>
  </si>
  <si>
    <t>Tab. 1.1.5</t>
  </si>
  <si>
    <t>Tab. 1.1.6</t>
  </si>
  <si>
    <t>Tab. 1.1.7</t>
  </si>
  <si>
    <t>Tab. 1.1.8</t>
  </si>
  <si>
    <t>Tab. 1.1.9</t>
  </si>
  <si>
    <t>Tab. 1.1.10</t>
  </si>
  <si>
    <t>Tab. 1.1.11</t>
  </si>
  <si>
    <t>Tab. 1.1.12</t>
  </si>
  <si>
    <t>Tab. 1.1.13</t>
  </si>
  <si>
    <t>Tab. 1.1.14</t>
  </si>
  <si>
    <t>Tab. 1.1.15</t>
  </si>
  <si>
    <t>Tab. 1.1.16</t>
  </si>
  <si>
    <t>Tab. 1.1.17</t>
  </si>
  <si>
    <t>Tab. 1.1.18</t>
  </si>
  <si>
    <t>Tab. 1.1.19</t>
  </si>
  <si>
    <t>Tab. 1.1.20</t>
  </si>
  <si>
    <t>Tab. 1.1.21</t>
  </si>
  <si>
    <r>
      <t xml:space="preserve"> Mateřské školy celkem –</t>
    </r>
    <r>
      <rPr>
        <b/>
        <sz val="10"/>
        <rFont val="Arial"/>
        <family val="2"/>
        <charset val="238"/>
      </rPr>
      <t xml:space="preserve"> školy, třídy, děti a učitelé</t>
    </r>
    <r>
      <rPr>
        <sz val="10"/>
        <rFont val="Arial"/>
        <family val="2"/>
        <charset val="238"/>
      </rPr>
      <t>, v časové řadě 2014/15–2024/25</t>
    </r>
  </si>
  <si>
    <r>
      <t xml:space="preserve"> Mateřské školy podle zřizovatele – </t>
    </r>
    <r>
      <rPr>
        <b/>
        <sz val="10"/>
        <rFont val="Arial"/>
        <family val="2"/>
        <charset val="238"/>
      </rPr>
      <t>školy, třídy, děti a učitelé</t>
    </r>
    <r>
      <rPr>
        <sz val="10"/>
        <rFont val="Arial"/>
        <family val="2"/>
        <charset val="238"/>
      </rPr>
      <t>, v časové řadě 2014/15–2024/25</t>
    </r>
  </si>
  <si>
    <r>
      <t xml:space="preserve"> Mateřské školy v krajském srovnání – </t>
    </r>
    <r>
      <rPr>
        <b/>
        <sz val="10"/>
        <rFont val="Arial"/>
        <family val="2"/>
        <charset val="238"/>
      </rPr>
      <t>školy, třídy, děti a učitelé</t>
    </r>
    <r>
      <rPr>
        <sz val="10"/>
        <rFont val="Arial"/>
        <family val="2"/>
        <charset val="238"/>
      </rPr>
      <t>, ve školním roce 2024/25</t>
    </r>
  </si>
  <si>
    <r>
      <t xml:space="preserve"> Mateřské školy podle zřizovatele v krajském srovnání – </t>
    </r>
    <r>
      <rPr>
        <b/>
        <sz val="10"/>
        <rFont val="Arial"/>
        <family val="2"/>
        <charset val="238"/>
      </rPr>
      <t>školy, třídy a děti</t>
    </r>
    <r>
      <rPr>
        <sz val="10"/>
        <rFont val="Arial"/>
        <family val="2"/>
        <charset val="238"/>
      </rPr>
      <t>, ve školním roce 2024/25</t>
    </r>
  </si>
  <si>
    <r>
      <t xml:space="preserve"> Mateřské školy v krajském srovnání – počet </t>
    </r>
    <r>
      <rPr>
        <b/>
        <sz val="10"/>
        <rFont val="Arial"/>
        <family val="2"/>
        <charset val="238"/>
      </rPr>
      <t>tříd</t>
    </r>
    <r>
      <rPr>
        <sz val="10"/>
        <rFont val="Arial"/>
        <family val="2"/>
        <charset val="238"/>
      </rPr>
      <t>, v časové řadě 2014/15–2024/25</t>
    </r>
  </si>
  <si>
    <r>
      <t xml:space="preserve"> Mateřské školy v krajském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srovnání – počet </t>
    </r>
    <r>
      <rPr>
        <b/>
        <sz val="10"/>
        <rFont val="Arial"/>
        <family val="2"/>
        <charset val="238"/>
      </rPr>
      <t>dětí</t>
    </r>
    <r>
      <rPr>
        <sz val="10"/>
        <rFont val="Arial"/>
        <family val="2"/>
        <charset val="238"/>
      </rPr>
      <t>, v časové řadě 2014/15–2024/25</t>
    </r>
  </si>
  <si>
    <r>
      <t xml:space="preserve"> Mateřské školy v krajském srovnání – počet </t>
    </r>
    <r>
      <rPr>
        <b/>
        <sz val="10"/>
        <rFont val="Arial"/>
        <family val="2"/>
        <charset val="238"/>
      </rPr>
      <t>učitelů</t>
    </r>
    <r>
      <rPr>
        <sz val="10"/>
        <rFont val="Arial"/>
        <family val="2"/>
        <charset val="238"/>
      </rPr>
      <t>, v časové řadě 2014/15–2024/25</t>
    </r>
  </si>
  <si>
    <r>
      <t xml:space="preserve"> Mateřské školy celkem –</t>
    </r>
    <r>
      <rPr>
        <b/>
        <sz val="10"/>
        <rFont val="Arial"/>
        <family val="2"/>
        <charset val="238"/>
      </rPr>
      <t xml:space="preserve"> děti podle věku</t>
    </r>
    <r>
      <rPr>
        <sz val="10"/>
        <rFont val="Arial"/>
        <family val="2"/>
        <charset val="238"/>
      </rPr>
      <t>, v časové řadě 2014/15–2024/25</t>
    </r>
  </si>
  <si>
    <r>
      <t xml:space="preserve"> Mateřské školy v krajském srovnání – </t>
    </r>
    <r>
      <rPr>
        <b/>
        <sz val="10"/>
        <rFont val="Arial"/>
        <family val="2"/>
        <charset val="238"/>
      </rPr>
      <t>děti podle věku</t>
    </r>
    <r>
      <rPr>
        <sz val="10"/>
        <rFont val="Arial"/>
        <family val="2"/>
        <charset val="238"/>
      </rPr>
      <t>, ve školním roce 2024/25</t>
    </r>
  </si>
  <si>
    <r>
      <t xml:space="preserve"> Mateřské školy v krajském srovnání – </t>
    </r>
    <r>
      <rPr>
        <b/>
        <sz val="10"/>
        <rFont val="Arial"/>
        <family val="2"/>
        <charset val="238"/>
      </rPr>
      <t>dívky podle věku</t>
    </r>
    <r>
      <rPr>
        <sz val="10"/>
        <rFont val="Arial"/>
        <family val="2"/>
        <charset val="238"/>
      </rPr>
      <t>, ve školním roce 2024/25</t>
    </r>
  </si>
  <si>
    <r>
      <t xml:space="preserve"> Mateřské školy v krajském srovnání – </t>
    </r>
    <r>
      <rPr>
        <b/>
        <sz val="10"/>
        <rFont val="Arial"/>
        <family val="2"/>
        <charset val="238"/>
      </rPr>
      <t>chlapci podle věku</t>
    </r>
    <r>
      <rPr>
        <sz val="10"/>
        <rFont val="Arial"/>
        <family val="2"/>
        <charset val="238"/>
      </rPr>
      <t>, ve školním roce 2024/25</t>
    </r>
  </si>
  <si>
    <r>
      <t xml:space="preserve"> Mateřské školy v krajském srovnání – počet </t>
    </r>
    <r>
      <rPr>
        <b/>
        <sz val="10"/>
        <rFont val="Arial"/>
        <family val="2"/>
        <charset val="238"/>
      </rPr>
      <t>dětí mladších 3 let</t>
    </r>
    <r>
      <rPr>
        <sz val="10"/>
        <rFont val="Arial"/>
        <family val="2"/>
        <charset val="238"/>
      </rPr>
      <t>, v časové řadě 2014/15–2024/25</t>
    </r>
  </si>
  <si>
    <r>
      <t xml:space="preserve"> Mateřské školy v krajském srovnání – počet </t>
    </r>
    <r>
      <rPr>
        <b/>
        <sz val="10"/>
        <rFont val="Arial"/>
        <family val="2"/>
        <charset val="238"/>
      </rPr>
      <t>dětí 6letých a starších</t>
    </r>
    <r>
      <rPr>
        <sz val="10"/>
        <rFont val="Arial"/>
        <family val="2"/>
        <charset val="238"/>
      </rPr>
      <t>, v časové řadě 2014/15–2024/25</t>
    </r>
  </si>
  <si>
    <r>
      <t xml:space="preserve"> Mateřské školy celkem – </t>
    </r>
    <r>
      <rPr>
        <b/>
        <sz val="10"/>
        <rFont val="Arial"/>
        <family val="2"/>
        <charset val="238"/>
      </rPr>
      <t>děti s jiným než českým státním občanstvím</t>
    </r>
    <r>
      <rPr>
        <sz val="10"/>
        <rFont val="Arial"/>
        <family val="2"/>
        <charset val="238"/>
      </rPr>
      <t>, v časové řadě 2014/15–2024/25</t>
    </r>
  </si>
  <si>
    <r>
      <t xml:space="preserve"> Mateřské školy v krajském srovnání – </t>
    </r>
    <r>
      <rPr>
        <b/>
        <sz val="10"/>
        <rFont val="Arial"/>
        <family val="2"/>
        <charset val="238"/>
      </rPr>
      <t>děti s jiným než českým státním občanstvím</t>
    </r>
    <r>
      <rPr>
        <sz val="10"/>
        <rFont val="Arial"/>
        <family val="2"/>
        <charset val="238"/>
      </rPr>
      <t>, ve školním roce 2024/25</t>
    </r>
  </si>
  <si>
    <r>
      <t xml:space="preserve"> Mateřské školy v krajském srovnání – počet </t>
    </r>
    <r>
      <rPr>
        <b/>
        <sz val="10"/>
        <rFont val="Arial"/>
        <family val="2"/>
        <charset val="238"/>
      </rPr>
      <t>dětí s jiným než českým státním občanstvím</t>
    </r>
    <r>
      <rPr>
        <sz val="10"/>
        <rFont val="Arial"/>
        <family val="2"/>
        <charset val="238"/>
      </rPr>
      <t>, v časové řadě 2014/15–2024/25</t>
    </r>
  </si>
  <si>
    <r>
      <t xml:space="preserve"> Mateřské školy celkem – </t>
    </r>
    <r>
      <rPr>
        <b/>
        <sz val="10"/>
        <rFont val="Arial"/>
        <family val="2"/>
        <charset val="238"/>
      </rPr>
      <t xml:space="preserve">děti se zdravotním postižením </t>
    </r>
    <r>
      <rPr>
        <sz val="10"/>
        <rFont val="Arial"/>
        <family val="2"/>
        <charset val="238"/>
      </rPr>
      <t>podle druhu postižení, v časové řadě 2014/15–2024/25</t>
    </r>
  </si>
  <si>
    <r>
      <t xml:space="preserve"> Mateřské školy celkem – </t>
    </r>
    <r>
      <rPr>
        <b/>
        <sz val="10"/>
        <rFont val="Arial"/>
        <family val="2"/>
        <charset val="238"/>
      </rPr>
      <t>dívky se zdravotním postižením</t>
    </r>
    <r>
      <rPr>
        <sz val="10"/>
        <rFont val="Arial"/>
        <family val="2"/>
        <charset val="238"/>
      </rPr>
      <t xml:space="preserve"> podle druhu postižení, v časové řadě 2014/15–2024/25</t>
    </r>
  </si>
  <si>
    <r>
      <t xml:space="preserve"> Mateřské školy v krajském srovnání – </t>
    </r>
    <r>
      <rPr>
        <b/>
        <sz val="10"/>
        <rFont val="Arial"/>
        <family val="2"/>
        <charset val="238"/>
      </rPr>
      <t xml:space="preserve">děti se zdravotním postižením </t>
    </r>
    <r>
      <rPr>
        <sz val="10"/>
        <rFont val="Arial"/>
        <family val="2"/>
        <charset val="238"/>
      </rPr>
      <t>podle druhu postižení, ve školním roce 2024/25</t>
    </r>
  </si>
  <si>
    <r>
      <t xml:space="preserve"> Mateřské školy v krajském srovnání – počet </t>
    </r>
    <r>
      <rPr>
        <b/>
        <sz val="10"/>
        <rFont val="Arial"/>
        <family val="2"/>
        <charset val="238"/>
      </rPr>
      <t>dětí se zdravotním postižení</t>
    </r>
    <r>
      <rPr>
        <sz val="10"/>
        <rFont val="Arial"/>
        <family val="2"/>
        <charset val="238"/>
      </rPr>
      <t>m, v časové řadě 2014/15–2024/25</t>
    </r>
  </si>
  <si>
    <r>
      <t xml:space="preserve"> Mateřské školy celkem – </t>
    </r>
    <r>
      <rPr>
        <b/>
        <sz val="10"/>
        <rFont val="Arial"/>
        <family val="2"/>
        <charset val="238"/>
      </rPr>
      <t>chlapci se zdravotním postižením</t>
    </r>
    <r>
      <rPr>
        <sz val="10"/>
        <rFont val="Arial"/>
        <family val="2"/>
        <charset val="238"/>
      </rPr>
      <t xml:space="preserve"> podle druhu postižení, v časové řadě 2014/15–2024/25</t>
    </r>
  </si>
  <si>
    <r>
      <t xml:space="preserve">Tab. 1.1.20: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dívky se zdravotním postižením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podle druhu postižení</t>
    </r>
    <r>
      <rPr>
        <sz val="10"/>
        <color theme="1"/>
        <rFont val="Arial"/>
        <family val="2"/>
        <charset val="238"/>
      </rPr>
      <t>, ve školním roce 2024/25</t>
    </r>
  </si>
  <si>
    <r>
      <t xml:space="preserve">Tab. 1.1.23: Mateřské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dětí se zdravotním postižením,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</si>
  <si>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1.1.18: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děti se zdravotním postižením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podle druhu postižení</t>
    </r>
    <r>
      <rPr>
        <sz val="10"/>
        <color theme="1"/>
        <rFont val="Arial"/>
        <family val="2"/>
        <charset val="238"/>
      </rPr>
      <t>, ve školním roce 2024/25</t>
    </r>
  </si>
  <si>
    <r>
      <t xml:space="preserve">Tab. 1.1.19: Mateřské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dívky se zdravotním postižením podle druhu postižení</t>
    </r>
    <r>
      <rPr>
        <sz val="10"/>
        <color theme="1"/>
        <rFont val="Arial"/>
        <family val="2"/>
        <charset val="238"/>
      </rPr>
      <t>, v časové řadě 2014/15–2024/25</t>
    </r>
  </si>
  <si>
    <r>
      <t xml:space="preserve">Tab. 1.1.21: Mateřské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chlapci se zdravotním postižením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podle druhu postižení</t>
    </r>
    <r>
      <rPr>
        <sz val="10"/>
        <color theme="1"/>
        <rFont val="Arial"/>
        <family val="2"/>
        <charset val="238"/>
      </rPr>
      <t>, v časové řadě 2014/15–2024/25</t>
    </r>
  </si>
  <si>
    <r>
      <t xml:space="preserve">Tab. 1.1.22: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chlapci se zdravotním postižením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podle druhu postižení</t>
    </r>
    <r>
      <rPr>
        <sz val="10"/>
        <color theme="1"/>
        <rFont val="Arial"/>
        <family val="2"/>
        <charset val="238"/>
      </rPr>
      <t>, ve školním roce 2024/25</t>
    </r>
  </si>
  <si>
    <r>
      <t xml:space="preserve"> Mateřské školy v krajském srovnání – </t>
    </r>
    <r>
      <rPr>
        <b/>
        <sz val="10"/>
        <rFont val="Arial"/>
        <family val="2"/>
        <charset val="238"/>
      </rPr>
      <t xml:space="preserve">dívky se zdravotním postižením </t>
    </r>
    <r>
      <rPr>
        <sz val="10"/>
        <rFont val="Arial"/>
        <family val="2"/>
        <charset val="238"/>
      </rPr>
      <t>podle druhu postižení, ve školním roce 2024/25</t>
    </r>
  </si>
  <si>
    <r>
      <t xml:space="preserve"> Mateřské školy v krajském srovnání – </t>
    </r>
    <r>
      <rPr>
        <b/>
        <sz val="10"/>
        <rFont val="Arial"/>
        <family val="2"/>
        <charset val="238"/>
      </rPr>
      <t xml:space="preserve">chlapci se zdravotním postižením </t>
    </r>
    <r>
      <rPr>
        <sz val="10"/>
        <rFont val="Arial"/>
        <family val="2"/>
        <charset val="238"/>
      </rPr>
      <t>podle druhu postižení, ve školním roce 2024/25</t>
    </r>
  </si>
  <si>
    <t>Tab. 1.1.22</t>
  </si>
  <si>
    <t>Tab. 1.1.23</t>
  </si>
  <si>
    <t>3letí</t>
  </si>
  <si>
    <t>4letí</t>
  </si>
  <si>
    <t>5letí</t>
  </si>
  <si>
    <t>6letí a starší</t>
  </si>
  <si>
    <t>Česko</t>
  </si>
  <si>
    <t>Zpět na obsah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</si>
  <si>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Zdravotně postižené děti jsou děti s postižením mentálním, sluchovým, zrakovým, se závažnými vadami řeči, s postižením tělesným, s více vadami, se závažnými vývojovými poruchami učení a chování a s poruchami autistického spektra.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</si>
  <si>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třídy určené pro děti se zdravotním postižením na běžných školách i na školách samostatně zřízených pro děti se speciálními vzdělávacími potřebami</t>
    </r>
  </si>
  <si>
    <t>Zdroj: zpracováno z dat MŠMT</t>
  </si>
  <si>
    <t>Pozn.: Týká se dětí, které před zahájením školního roku nedovršily věku 3 let.</t>
  </si>
  <si>
    <t>Pozn.: Týká se dětí, které před zahájením školního roku dovršily věku 6 let a více.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</si>
</sst>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_ ;[Red]\-#,##0\ ;\–\ "/>
    <numFmt numFmtId="167" formatCode="#,##0.0_ ;\-#,##0.0\ "/>
    <numFmt numFmtId="168" formatCode="#,##0.00_ ;\-#,##0.00\ "/>
    <numFmt numFmtId="169" formatCode="0.0"/>
    <numFmt numFmtId="170" formatCode="0.0%"/>
    <numFmt numFmtId="171" formatCode="&quot;Kč&quot;#,##0_);\(&quot;Kč&quot;#,##0\)"/>
    <numFmt numFmtId="172" formatCode="_(* #,##0.00_);_(* \(#,##0.00\);_(* &quot;-&quot;??_);_(@_)"/>
    <numFmt numFmtId="173" formatCode="&quot;Kč&quot;#,##0.00_);\(&quot;Kč&quot;#,##0.00\)"/>
    <numFmt numFmtId="174" formatCode="#,##0_ ;\-#,##0\ ;\–\ "/>
    <numFmt numFmtId="175" formatCode="#,##0.0_ ;[Red]\-#,##0.0\ "/>
    <numFmt numFmtId="176" formatCode="#,##0;\-#,##0;&quot;–&quot;"/>
    <numFmt numFmtId="177" formatCode="_____________´@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b/>
      <i/>
      <sz val="8"/>
      <color theme="1"/>
      <name val="Arial"/>
      <family val="2"/>
      <charset val="238"/>
    </font>
    <font>
      <u/>
      <sz val="1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rgb="FF000000"/>
      <name val="Tahoma"/>
      <family val="2"/>
      <charset val="238"/>
    </font>
    <font>
      <u/>
      <sz val="10"/>
      <color theme="10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sz val="10"/>
      <name val="Arial Narrow"/>
      <family val="2"/>
      <charset val="238"/>
    </font>
    <font>
      <b/>
      <sz val="11"/>
      <color rgb="FFCC9610"/>
      <name val="Arial"/>
      <family val="2"/>
      <charset val="238"/>
    </font>
    <font>
      <b/>
      <i/>
      <sz val="10"/>
      <color rgb="FFCC9610"/>
      <name val="Arial"/>
      <family val="2"/>
      <charset val="238"/>
    </font>
    <font>
      <b/>
      <sz val="12"/>
      <color rgb="FF98700C"/>
      <name val="Arial"/>
      <family val="2"/>
      <charset val="238"/>
    </font>
    <font>
      <b/>
      <sz val="11"/>
      <color rgb="FF98700C"/>
      <name val="Arial"/>
      <family val="2"/>
      <charset val="238"/>
    </font>
    <font>
      <b/>
      <sz val="10"/>
      <color rgb="FF98700C"/>
      <name val="Arial"/>
      <family val="2"/>
      <charset val="238"/>
    </font>
    <font>
      <u/>
      <sz val="9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CEFD0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25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4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5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6" fillId="0" borderId="0" applyBorder="0" applyProtection="0">
      <alignment vertical="center" wrapText="1"/>
    </xf>
    <xf numFmtId="3" fontId="5" fillId="0" borderId="0" applyBorder="0" applyProtection="0"/>
    <xf numFmtId="0" fontId="15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5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4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2" borderId="0" applyNumberFormat="0" applyFont="0" applyFill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" fillId="2" borderId="0" applyFont="0" applyFill="0" applyBorder="0" applyAlignment="0" applyProtection="0"/>
    <xf numFmtId="171" fontId="5" fillId="2" borderId="0" applyFont="0" applyFill="0" applyBorder="0" applyAlignment="0" applyProtection="0"/>
    <xf numFmtId="171" fontId="5" fillId="0" borderId="0" applyFont="0" applyFill="0" applyBorder="0" applyAlignment="0" applyProtection="0"/>
    <xf numFmtId="0" fontId="15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171" fontId="5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" fillId="2" borderId="0" applyFont="0" applyFill="0" applyBorder="0" applyAlignment="0" applyProtection="0"/>
    <xf numFmtId="171" fontId="5" fillId="2" borderId="0" applyFont="0" applyFill="0" applyBorder="0" applyAlignment="0" applyProtection="0"/>
    <xf numFmtId="171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5" fillId="0" borderId="0"/>
    <xf numFmtId="0" fontId="15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3" borderId="116"/>
    <xf numFmtId="0" fontId="6" fillId="0" borderId="10"/>
    <xf numFmtId="0" fontId="35" fillId="4" borderId="0">
      <alignment horizontal="center"/>
    </xf>
    <xf numFmtId="176" fontId="36" fillId="0" borderId="0" applyFill="0" applyBorder="0" applyAlignment="0" applyProtection="0"/>
    <xf numFmtId="0" fontId="23" fillId="4" borderId="10">
      <alignment horizontal="left"/>
    </xf>
    <xf numFmtId="0" fontId="37" fillId="4" borderId="0">
      <alignment horizontal="left"/>
    </xf>
    <xf numFmtId="0" fontId="6" fillId="0" borderId="0"/>
    <xf numFmtId="0" fontId="39" fillId="0" borderId="0"/>
    <xf numFmtId="177" fontId="38" fillId="0" borderId="0" applyFont="0">
      <alignment horizontal="left"/>
    </xf>
    <xf numFmtId="0" fontId="6" fillId="4" borderId="1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9" fontId="27" fillId="0" borderId="0" applyFont="0" applyFill="0" applyBorder="0" applyAlignment="0" applyProtection="0"/>
    <xf numFmtId="0" fontId="27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</cellStyleXfs>
  <cellXfs count="543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0" fillId="0" borderId="0" xfId="2" applyFont="1"/>
    <xf numFmtId="0" fontId="12" fillId="0" borderId="0" xfId="0" applyFont="1"/>
    <xf numFmtId="0" fontId="19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0" borderId="0" xfId="0" applyNumberFormat="1" applyFont="1" applyAlignment="1">
      <alignment vertical="center"/>
    </xf>
    <xf numFmtId="0" fontId="20" fillId="0" borderId="0" xfId="0" applyFont="1"/>
    <xf numFmtId="165" fontId="20" fillId="0" borderId="0" xfId="0" applyNumberFormat="1" applyFont="1"/>
    <xf numFmtId="165" fontId="8" fillId="0" borderId="0" xfId="0" applyNumberFormat="1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0" fillId="0" borderId="0" xfId="0" applyFont="1"/>
    <xf numFmtId="165" fontId="0" fillId="0" borderId="0" xfId="0" applyNumberFormat="1" applyAlignment="1">
      <alignment vertical="center"/>
    </xf>
    <xf numFmtId="0" fontId="22" fillId="0" borderId="0" xfId="0" applyFont="1"/>
    <xf numFmtId="165" fontId="8" fillId="0" borderId="26" xfId="0" applyNumberFormat="1" applyFont="1" applyFill="1" applyBorder="1" applyAlignment="1">
      <alignment horizontal="right" vertical="center"/>
    </xf>
    <xf numFmtId="3" fontId="0" fillId="0" borderId="0" xfId="0" applyNumberFormat="1"/>
    <xf numFmtId="165" fontId="8" fillId="0" borderId="17" xfId="0" applyNumberFormat="1" applyFont="1" applyFill="1" applyBorder="1" applyAlignment="1">
      <alignment vertical="center"/>
    </xf>
    <xf numFmtId="0" fontId="22" fillId="0" borderId="0" xfId="0" applyFont="1" applyFill="1"/>
    <xf numFmtId="0" fontId="0" fillId="0" borderId="0" xfId="0" applyFill="1" applyBorder="1"/>
    <xf numFmtId="165" fontId="8" fillId="0" borderId="55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10" fillId="0" borderId="0" xfId="2" applyFont="1" applyFill="1" applyBorder="1"/>
    <xf numFmtId="0" fontId="3" fillId="0" borderId="0" xfId="0" applyFont="1"/>
    <xf numFmtId="0" fontId="4" fillId="0" borderId="0" xfId="0" applyFont="1"/>
    <xf numFmtId="165" fontId="0" fillId="0" borderId="0" xfId="0" applyNumberFormat="1"/>
    <xf numFmtId="168" fontId="6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0" fillId="0" borderId="0" xfId="0" applyBorder="1"/>
    <xf numFmtId="165" fontId="6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165" fontId="6" fillId="0" borderId="0" xfId="1" applyNumberFormat="1" applyFont="1" applyFill="1" applyBorder="1" applyAlignment="1" applyProtection="1">
      <alignment vertical="center"/>
      <protection locked="0"/>
    </xf>
    <xf numFmtId="165" fontId="6" fillId="0" borderId="55" xfId="1" applyNumberFormat="1" applyFont="1" applyFill="1" applyBorder="1" applyAlignment="1" applyProtection="1">
      <alignment horizontal="right" vertical="center"/>
      <protection locked="0"/>
    </xf>
    <xf numFmtId="166" fontId="6" fillId="0" borderId="55" xfId="0" applyNumberFormat="1" applyFont="1" applyFill="1" applyBorder="1" applyAlignment="1" applyProtection="1">
      <alignment horizontal="right" vertical="center"/>
    </xf>
    <xf numFmtId="165" fontId="6" fillId="0" borderId="55" xfId="1" applyNumberFormat="1" applyFont="1" applyFill="1" applyBorder="1" applyAlignment="1" applyProtection="1">
      <alignment vertical="center"/>
      <protection locked="0"/>
    </xf>
    <xf numFmtId="165" fontId="6" fillId="0" borderId="55" xfId="0" applyNumberFormat="1" applyFont="1" applyFill="1" applyBorder="1" applyAlignment="1" applyProtection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0" fillId="0" borderId="0" xfId="0" applyNumberFormat="1"/>
    <xf numFmtId="165" fontId="8" fillId="0" borderId="15" xfId="0" applyNumberFormat="1" applyFont="1" applyFill="1" applyBorder="1" applyAlignment="1">
      <alignment vertical="center"/>
    </xf>
    <xf numFmtId="170" fontId="4" fillId="0" borderId="0" xfId="58" applyNumberFormat="1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/>
    <xf numFmtId="0" fontId="4" fillId="0" borderId="0" xfId="2" applyFont="1"/>
    <xf numFmtId="165" fontId="6" fillId="0" borderId="33" xfId="1" applyNumberFormat="1" applyFont="1" applyFill="1" applyBorder="1" applyAlignment="1" applyProtection="1">
      <alignment vertical="center"/>
      <protection locked="0"/>
    </xf>
    <xf numFmtId="165" fontId="6" fillId="0" borderId="33" xfId="1" applyNumberFormat="1" applyFont="1" applyFill="1" applyBorder="1" applyAlignment="1" applyProtection="1">
      <alignment horizontal="right" vertical="center"/>
      <protection locked="0"/>
    </xf>
    <xf numFmtId="167" fontId="0" fillId="0" borderId="0" xfId="0" applyNumberFormat="1"/>
    <xf numFmtId="165" fontId="6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/>
    <xf numFmtId="0" fontId="10" fillId="0" borderId="0" xfId="2" applyFont="1"/>
    <xf numFmtId="0" fontId="4" fillId="0" borderId="0" xfId="2" applyFont="1" applyBorder="1" applyProtection="1">
      <protection locked="0"/>
    </xf>
    <xf numFmtId="0" fontId="10" fillId="0" borderId="0" xfId="2" applyFont="1" applyBorder="1"/>
    <xf numFmtId="170" fontId="4" fillId="0" borderId="17" xfId="58" applyNumberFormat="1" applyFont="1" applyFill="1" applyBorder="1" applyAlignment="1">
      <alignment vertical="center"/>
    </xf>
    <xf numFmtId="170" fontId="4" fillId="0" borderId="34" xfId="58" applyNumberFormat="1" applyFont="1" applyFill="1" applyBorder="1" applyAlignment="1">
      <alignment vertical="center"/>
    </xf>
    <xf numFmtId="170" fontId="28" fillId="0" borderId="0" xfId="58" applyNumberFormat="1" applyFont="1" applyBorder="1" applyAlignment="1">
      <alignment vertical="center"/>
    </xf>
    <xf numFmtId="165" fontId="6" fillId="0" borderId="26" xfId="1" applyNumberFormat="1" applyFont="1" applyFill="1" applyBorder="1" applyAlignment="1" applyProtection="1">
      <alignment horizontal="right" vertical="center"/>
      <protection locked="0"/>
    </xf>
    <xf numFmtId="165" fontId="6" fillId="0" borderId="26" xfId="1" applyNumberFormat="1" applyFont="1" applyFill="1" applyBorder="1" applyAlignment="1" applyProtection="1">
      <alignment vertical="center"/>
      <protection locked="0"/>
    </xf>
    <xf numFmtId="165" fontId="8" fillId="0" borderId="17" xfId="0" applyNumberFormat="1" applyFont="1" applyFill="1" applyBorder="1" applyAlignment="1">
      <alignment horizontal="right" vertical="center"/>
    </xf>
    <xf numFmtId="170" fontId="0" fillId="0" borderId="0" xfId="0" applyNumberFormat="1"/>
    <xf numFmtId="170" fontId="4" fillId="0" borderId="67" xfId="58" applyNumberFormat="1" applyFont="1" applyFill="1" applyBorder="1" applyAlignment="1">
      <alignment vertical="center"/>
    </xf>
    <xf numFmtId="0" fontId="26" fillId="0" borderId="0" xfId="57" applyAlignment="1" applyProtection="1"/>
    <xf numFmtId="166" fontId="18" fillId="0" borderId="67" xfId="0" applyNumberFormat="1" applyFont="1" applyFill="1" applyBorder="1" applyAlignment="1" applyProtection="1">
      <alignment horizontal="right" vertical="center"/>
    </xf>
    <xf numFmtId="166" fontId="6" fillId="0" borderId="67" xfId="0" applyNumberFormat="1" applyFont="1" applyFill="1" applyBorder="1" applyAlignment="1" applyProtection="1">
      <alignment horizontal="right" vertical="center"/>
    </xf>
    <xf numFmtId="0" fontId="10" fillId="0" borderId="0" xfId="2" applyFont="1" applyFill="1"/>
    <xf numFmtId="165" fontId="6" fillId="0" borderId="93" xfId="1" applyNumberFormat="1" applyFont="1" applyFill="1" applyBorder="1" applyAlignment="1" applyProtection="1">
      <alignment vertical="center"/>
      <protection locked="0"/>
    </xf>
    <xf numFmtId="165" fontId="6" fillId="0" borderId="93" xfId="0" applyNumberFormat="1" applyFont="1" applyFill="1" applyBorder="1" applyAlignment="1" applyProtection="1">
      <alignment horizontal="right" vertical="center"/>
    </xf>
    <xf numFmtId="165" fontId="8" fillId="0" borderId="93" xfId="0" applyNumberFormat="1" applyFont="1" applyFill="1" applyBorder="1" applyAlignment="1">
      <alignment horizontal="right" vertical="center"/>
    </xf>
    <xf numFmtId="170" fontId="4" fillId="0" borderId="93" xfId="58" applyNumberFormat="1" applyFont="1" applyFill="1" applyBorder="1" applyAlignment="1">
      <alignment vertical="center"/>
    </xf>
    <xf numFmtId="165" fontId="8" fillId="0" borderId="93" xfId="0" applyNumberFormat="1" applyFont="1" applyFill="1" applyBorder="1" applyAlignment="1">
      <alignment vertical="center"/>
    </xf>
    <xf numFmtId="166" fontId="6" fillId="0" borderId="93" xfId="0" applyNumberFormat="1" applyFont="1" applyFill="1" applyBorder="1" applyAlignment="1" applyProtection="1">
      <alignment horizontal="right" vertical="center"/>
    </xf>
    <xf numFmtId="0" fontId="4" fillId="0" borderId="0" xfId="2" applyFont="1" applyFill="1"/>
    <xf numFmtId="165" fontId="0" fillId="0" borderId="0" xfId="0" applyNumberFormat="1" applyFill="1"/>
    <xf numFmtId="167" fontId="10" fillId="0" borderId="32" xfId="0" applyNumberFormat="1" applyFont="1" applyFill="1" applyBorder="1" applyAlignment="1" applyProtection="1">
      <alignment horizontal="right" vertical="center"/>
    </xf>
    <xf numFmtId="167" fontId="10" fillId="0" borderId="35" xfId="0" applyNumberFormat="1" applyFont="1" applyFill="1" applyBorder="1" applyAlignment="1" applyProtection="1">
      <alignment horizontal="right" vertical="center"/>
    </xf>
    <xf numFmtId="166" fontId="18" fillId="0" borderId="9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vertical="center"/>
    </xf>
    <xf numFmtId="170" fontId="6" fillId="0" borderId="0" xfId="58" applyNumberFormat="1" applyFont="1" applyFill="1" applyBorder="1" applyAlignment="1" applyProtection="1">
      <alignment vertical="center"/>
      <protection locked="0"/>
    </xf>
    <xf numFmtId="170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4" fillId="0" borderId="0" xfId="2" applyFont="1" applyFill="1" applyBorder="1" applyProtection="1">
      <protection locked="0"/>
    </xf>
    <xf numFmtId="0" fontId="2" fillId="0" borderId="0" xfId="0" applyFont="1" applyFill="1" applyBorder="1"/>
    <xf numFmtId="0" fontId="5" fillId="0" borderId="0" xfId="0" applyFont="1"/>
    <xf numFmtId="0" fontId="29" fillId="0" borderId="0" xfId="57" applyFont="1" applyAlignment="1" applyProtection="1"/>
    <xf numFmtId="0" fontId="29" fillId="0" borderId="0" xfId="0" applyFont="1"/>
    <xf numFmtId="170" fontId="17" fillId="0" borderId="90" xfId="58" applyNumberFormat="1" applyFont="1" applyFill="1" applyBorder="1" applyAlignment="1">
      <alignment vertical="center"/>
    </xf>
    <xf numFmtId="166" fontId="17" fillId="0" borderId="97" xfId="0" applyNumberFormat="1" applyFont="1" applyFill="1" applyBorder="1" applyAlignment="1">
      <alignment vertical="center"/>
    </xf>
    <xf numFmtId="170" fontId="8" fillId="0" borderId="90" xfId="58" applyNumberFormat="1" applyFont="1" applyFill="1" applyBorder="1" applyAlignment="1">
      <alignment vertical="center"/>
    </xf>
    <xf numFmtId="166" fontId="8" fillId="0" borderId="97" xfId="0" applyNumberFormat="1" applyFont="1" applyFill="1" applyBorder="1" applyAlignment="1">
      <alignment vertical="center"/>
    </xf>
    <xf numFmtId="174" fontId="8" fillId="0" borderId="97" xfId="0" applyNumberFormat="1" applyFont="1" applyFill="1" applyBorder="1" applyAlignment="1">
      <alignment vertical="center"/>
    </xf>
    <xf numFmtId="0" fontId="30" fillId="0" borderId="0" xfId="0" applyFont="1"/>
    <xf numFmtId="0" fontId="31" fillId="0" borderId="0" xfId="0" applyFont="1"/>
    <xf numFmtId="165" fontId="6" fillId="0" borderId="105" xfId="1" applyNumberFormat="1" applyFont="1" applyFill="1" applyBorder="1" applyProtection="1">
      <protection locked="0"/>
    </xf>
    <xf numFmtId="165" fontId="6" fillId="0" borderId="106" xfId="1" applyNumberFormat="1" applyFont="1" applyFill="1" applyBorder="1" applyProtection="1">
      <protection locked="0"/>
    </xf>
    <xf numFmtId="165" fontId="6" fillId="0" borderId="26" xfId="1" applyNumberFormat="1" applyFont="1" applyFill="1" applyBorder="1" applyProtection="1">
      <protection locked="0"/>
    </xf>
    <xf numFmtId="165" fontId="6" fillId="0" borderId="107" xfId="1" applyNumberFormat="1" applyFont="1" applyFill="1" applyBorder="1" applyProtection="1">
      <protection locked="0"/>
    </xf>
    <xf numFmtId="165" fontId="18" fillId="0" borderId="20" xfId="1" applyNumberFormat="1" applyFont="1" applyFill="1" applyBorder="1" applyAlignment="1" applyProtection="1">
      <alignment vertical="center"/>
      <protection locked="0"/>
    </xf>
    <xf numFmtId="9" fontId="4" fillId="0" borderId="0" xfId="58" applyNumberFormat="1" applyFont="1" applyFill="1" applyBorder="1" applyAlignment="1">
      <alignment vertical="center"/>
    </xf>
    <xf numFmtId="9" fontId="4" fillId="0" borderId="55" xfId="58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 wrapText="1"/>
    </xf>
    <xf numFmtId="165" fontId="6" fillId="0" borderId="1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165" fontId="6" fillId="0" borderId="112" xfId="0" applyNumberFormat="1" applyFont="1" applyFill="1" applyBorder="1" applyAlignment="1" applyProtection="1">
      <alignment horizontal="right" vertical="center"/>
    </xf>
    <xf numFmtId="165" fontId="8" fillId="0" borderId="112" xfId="0" applyNumberFormat="1" applyFont="1" applyFill="1" applyBorder="1" applyAlignment="1">
      <alignment horizontal="right" vertical="center"/>
    </xf>
    <xf numFmtId="165" fontId="8" fillId="0" borderId="112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167" fontId="10" fillId="0" borderId="0" xfId="0" applyNumberFormat="1" applyFont="1" applyFill="1" applyBorder="1" applyAlignment="1" applyProtection="1">
      <alignment horizontal="right" vertical="center"/>
    </xf>
    <xf numFmtId="0" fontId="0" fillId="0" borderId="0" xfId="0"/>
    <xf numFmtId="2" fontId="0" fillId="0" borderId="0" xfId="0" applyNumberFormat="1"/>
    <xf numFmtId="0" fontId="34" fillId="0" borderId="0" xfId="57" applyFont="1" applyAlignment="1" applyProtection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4" fillId="0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170" fontId="8" fillId="0" borderId="55" xfId="58" applyNumberFormat="1" applyFont="1" applyFill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65" fontId="8" fillId="0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166" fontId="18" fillId="0" borderId="19" xfId="0" applyNumberFormat="1" applyFont="1" applyFill="1" applyBorder="1" applyAlignment="1" applyProtection="1">
      <alignment horizontal="right" vertical="center"/>
    </xf>
    <xf numFmtId="165" fontId="19" fillId="0" borderId="0" xfId="0" applyNumberFormat="1" applyFont="1" applyBorder="1" applyAlignment="1">
      <alignment vertical="center"/>
    </xf>
    <xf numFmtId="0" fontId="4" fillId="0" borderId="0" xfId="2" applyFont="1" applyFill="1" applyBorder="1" applyAlignment="1" applyProtection="1">
      <alignment horizontal="left" vertical="center"/>
      <protection locked="0"/>
    </xf>
    <xf numFmtId="167" fontId="6" fillId="0" borderId="110" xfId="1" applyNumberFormat="1" applyFont="1" applyFill="1" applyBorder="1" applyProtection="1">
      <protection locked="0"/>
    </xf>
    <xf numFmtId="170" fontId="8" fillId="0" borderId="0" xfId="58" applyNumberFormat="1" applyFont="1" applyBorder="1" applyAlignment="1">
      <alignment vertical="center"/>
    </xf>
    <xf numFmtId="168" fontId="0" fillId="0" borderId="0" xfId="0" applyNumberFormat="1"/>
    <xf numFmtId="0" fontId="4" fillId="0" borderId="0" xfId="0" applyFont="1" applyFill="1"/>
    <xf numFmtId="165" fontId="8" fillId="0" borderId="19" xfId="0" applyNumberFormat="1" applyFont="1" applyFill="1" applyBorder="1" applyAlignment="1">
      <alignment horizontal="right" vertical="center"/>
    </xf>
    <xf numFmtId="170" fontId="4" fillId="0" borderId="19" xfId="58" applyNumberFormat="1" applyFont="1" applyFill="1" applyBorder="1" applyAlignment="1">
      <alignment vertical="center"/>
    </xf>
    <xf numFmtId="165" fontId="6" fillId="0" borderId="25" xfId="1" applyNumberFormat="1" applyFont="1" applyFill="1" applyBorder="1" applyAlignment="1" applyProtection="1">
      <alignment vertical="center"/>
      <protection locked="0"/>
    </xf>
    <xf numFmtId="165" fontId="6" fillId="0" borderId="44" xfId="0" applyNumberFormat="1" applyFont="1" applyFill="1" applyBorder="1" applyAlignment="1" applyProtection="1">
      <alignment horizontal="right" vertical="center"/>
    </xf>
    <xf numFmtId="165" fontId="6" fillId="0" borderId="31" xfId="1" applyNumberFormat="1" applyFont="1" applyFill="1" applyBorder="1" applyAlignment="1" applyProtection="1">
      <alignment horizontal="right" vertical="center"/>
      <protection locked="0"/>
    </xf>
    <xf numFmtId="165" fontId="6" fillId="0" borderId="32" xfId="0" applyNumberFormat="1" applyFont="1" applyFill="1" applyBorder="1" applyAlignment="1" applyProtection="1">
      <alignment horizontal="right" vertical="center"/>
    </xf>
    <xf numFmtId="165" fontId="8" fillId="0" borderId="114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/>
    <xf numFmtId="165" fontId="0" fillId="0" borderId="0" xfId="0" applyNumberFormat="1" applyFill="1" applyBorder="1"/>
    <xf numFmtId="170" fontId="0" fillId="0" borderId="0" xfId="0" applyNumberFormat="1" applyFill="1"/>
    <xf numFmtId="165" fontId="8" fillId="0" borderId="97" xfId="0" applyNumberFormat="1" applyFont="1" applyFill="1" applyBorder="1" applyAlignment="1">
      <alignment vertical="center"/>
    </xf>
    <xf numFmtId="0" fontId="41" fillId="0" borderId="0" xfId="0" applyFont="1"/>
    <xf numFmtId="0" fontId="42" fillId="0" borderId="0" xfId="0" applyFont="1"/>
    <xf numFmtId="0" fontId="26" fillId="0" borderId="0" xfId="57" applyFill="1" applyAlignment="1" applyProtection="1"/>
    <xf numFmtId="165" fontId="17" fillId="0" borderId="114" xfId="0" applyNumberFormat="1" applyFont="1" applyFill="1" applyBorder="1" applyAlignment="1">
      <alignment vertical="center"/>
    </xf>
    <xf numFmtId="165" fontId="17" fillId="0" borderId="44" xfId="0" applyNumberFormat="1" applyFont="1" applyFill="1" applyBorder="1" applyAlignment="1">
      <alignment vertical="center"/>
    </xf>
    <xf numFmtId="165" fontId="17" fillId="0" borderId="19" xfId="0" applyNumberFormat="1" applyFont="1" applyFill="1" applyBorder="1" applyAlignment="1">
      <alignment vertical="center"/>
    </xf>
    <xf numFmtId="165" fontId="18" fillId="0" borderId="6" xfId="1" applyNumberFormat="1" applyFont="1" applyFill="1" applyBorder="1" applyAlignment="1" applyProtection="1">
      <alignment vertical="center"/>
      <protection locked="0"/>
    </xf>
    <xf numFmtId="165" fontId="18" fillId="0" borderId="25" xfId="1" applyNumberFormat="1" applyFont="1" applyFill="1" applyBorder="1" applyAlignment="1" applyProtection="1">
      <alignment vertical="center"/>
      <protection locked="0"/>
    </xf>
    <xf numFmtId="165" fontId="18" fillId="0" borderId="114" xfId="1" applyNumberFormat="1" applyFont="1" applyFill="1" applyBorder="1" applyAlignment="1" applyProtection="1">
      <alignment horizontal="right" vertical="center"/>
      <protection locked="0"/>
    </xf>
    <xf numFmtId="165" fontId="18" fillId="0" borderId="2" xfId="1" applyNumberFormat="1" applyFont="1" applyFill="1" applyBorder="1" applyAlignment="1" applyProtection="1">
      <alignment horizontal="right" vertical="center"/>
      <protection locked="0"/>
    </xf>
    <xf numFmtId="175" fontId="18" fillId="0" borderId="26" xfId="0" applyNumberFormat="1" applyFont="1" applyFill="1" applyBorder="1" applyAlignment="1" applyProtection="1">
      <alignment horizontal="right" vertical="center"/>
    </xf>
    <xf numFmtId="169" fontId="28" fillId="0" borderId="1" xfId="0" applyNumberFormat="1" applyFont="1" applyFill="1" applyBorder="1" applyAlignment="1">
      <alignment vertical="center"/>
    </xf>
    <xf numFmtId="175" fontId="6" fillId="0" borderId="26" xfId="0" applyNumberFormat="1" applyFont="1" applyFill="1" applyBorder="1" applyAlignment="1" applyProtection="1">
      <alignment horizontal="right" vertical="center"/>
    </xf>
    <xf numFmtId="169" fontId="4" fillId="0" borderId="7" xfId="0" applyNumberFormat="1" applyFont="1" applyFill="1" applyBorder="1" applyAlignment="1">
      <alignment vertical="center"/>
    </xf>
    <xf numFmtId="165" fontId="18" fillId="0" borderId="114" xfId="0" applyNumberFormat="1" applyFont="1" applyFill="1" applyBorder="1" applyAlignment="1" applyProtection="1">
      <alignment vertical="center"/>
    </xf>
    <xf numFmtId="165" fontId="18" fillId="0" borderId="19" xfId="0" applyNumberFormat="1" applyFont="1" applyFill="1" applyBorder="1" applyAlignment="1" applyProtection="1">
      <alignment vertical="center"/>
    </xf>
    <xf numFmtId="165" fontId="18" fillId="0" borderId="20" xfId="0" applyNumberFormat="1" applyFont="1" applyFill="1" applyBorder="1" applyAlignment="1" applyProtection="1">
      <alignment vertical="center"/>
    </xf>
    <xf numFmtId="165" fontId="17" fillId="0" borderId="26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170" fontId="28" fillId="0" borderId="19" xfId="58" applyNumberFormat="1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vertical="center"/>
    </xf>
    <xf numFmtId="170" fontId="28" fillId="0" borderId="20" xfId="58" applyNumberFormat="1" applyFont="1" applyFill="1" applyBorder="1" applyAlignment="1">
      <alignment vertical="center"/>
    </xf>
    <xf numFmtId="170" fontId="4" fillId="0" borderId="18" xfId="58" applyNumberFormat="1" applyFont="1" applyFill="1" applyBorder="1" applyAlignment="1">
      <alignment vertical="center"/>
    </xf>
    <xf numFmtId="165" fontId="17" fillId="0" borderId="112" xfId="0" applyNumberFormat="1" applyFont="1" applyFill="1" applyBorder="1" applyAlignment="1">
      <alignment vertical="center"/>
    </xf>
    <xf numFmtId="170" fontId="28" fillId="0" borderId="51" xfId="58" applyNumberFormat="1" applyFont="1" applyFill="1" applyBorder="1" applyAlignment="1">
      <alignment vertical="center"/>
    </xf>
    <xf numFmtId="165" fontId="17" fillId="0" borderId="93" xfId="0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8" fontId="8" fillId="0" borderId="0" xfId="0" applyNumberFormat="1" applyFont="1" applyAlignment="1">
      <alignment vertical="center"/>
    </xf>
    <xf numFmtId="169" fontId="19" fillId="0" borderId="0" xfId="0" applyNumberFormat="1" applyFont="1" applyBorder="1" applyAlignment="1">
      <alignment vertical="center"/>
    </xf>
    <xf numFmtId="170" fontId="8" fillId="0" borderId="0" xfId="58" applyNumberFormat="1" applyFont="1" applyBorder="1" applyAlignment="1">
      <alignment horizontal="right" vertical="center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/>
    <xf numFmtId="169" fontId="4" fillId="0" borderId="55" xfId="0" applyNumberFormat="1" applyFont="1" applyFill="1" applyBorder="1" applyAlignment="1">
      <alignment vertical="center"/>
    </xf>
    <xf numFmtId="0" fontId="6" fillId="0" borderId="69" xfId="2" applyFont="1" applyFill="1" applyBorder="1" applyAlignment="1" applyProtection="1">
      <alignment horizontal="center" vertical="center"/>
      <protection locked="0"/>
    </xf>
    <xf numFmtId="165" fontId="6" fillId="0" borderId="70" xfId="1" applyNumberFormat="1" applyFont="1" applyFill="1" applyBorder="1" applyAlignment="1" applyProtection="1">
      <alignment vertical="center"/>
      <protection locked="0"/>
    </xf>
    <xf numFmtId="165" fontId="6" fillId="0" borderId="73" xfId="1" applyNumberFormat="1" applyFont="1" applyFill="1" applyBorder="1" applyAlignment="1" applyProtection="1">
      <alignment vertical="center"/>
      <protection locked="0"/>
    </xf>
    <xf numFmtId="165" fontId="6" fillId="0" borderId="94" xfId="1" applyNumberFormat="1" applyFont="1" applyFill="1" applyBorder="1" applyAlignment="1" applyProtection="1">
      <alignment vertical="center"/>
      <protection locked="0"/>
    </xf>
    <xf numFmtId="167" fontId="6" fillId="0" borderId="72" xfId="1" applyNumberFormat="1" applyFont="1" applyFill="1" applyBorder="1" applyAlignment="1" applyProtection="1">
      <alignment vertical="center"/>
      <protection locked="0"/>
    </xf>
    <xf numFmtId="0" fontId="10" fillId="0" borderId="75" xfId="2" applyFont="1" applyFill="1" applyBorder="1" applyAlignment="1" applyProtection="1">
      <alignment horizontal="center" vertical="center"/>
      <protection locked="0"/>
    </xf>
    <xf numFmtId="170" fontId="6" fillId="0" borderId="76" xfId="58" applyNumberFormat="1" applyFont="1" applyFill="1" applyBorder="1" applyAlignment="1" applyProtection="1">
      <alignment vertical="center"/>
      <protection locked="0"/>
    </xf>
    <xf numFmtId="170" fontId="6" fillId="0" borderId="78" xfId="58" applyNumberFormat="1" applyFont="1" applyFill="1" applyBorder="1" applyAlignment="1" applyProtection="1">
      <alignment vertical="center"/>
      <protection locked="0"/>
    </xf>
    <xf numFmtId="170" fontId="6" fillId="0" borderId="108" xfId="58" applyNumberFormat="1" applyFont="1" applyFill="1" applyBorder="1" applyAlignment="1" applyProtection="1">
      <alignment vertical="center"/>
      <protection locked="0"/>
    </xf>
    <xf numFmtId="170" fontId="6" fillId="0" borderId="115" xfId="58" applyNumberFormat="1" applyFont="1" applyFill="1" applyBorder="1" applyAlignment="1" applyProtection="1">
      <alignment vertical="center"/>
      <protection locked="0"/>
    </xf>
    <xf numFmtId="0" fontId="6" fillId="0" borderId="99" xfId="2" applyFont="1" applyFill="1" applyBorder="1" applyAlignment="1" applyProtection="1">
      <alignment horizontal="center" vertical="center"/>
      <protection locked="0"/>
    </xf>
    <xf numFmtId="165" fontId="6" fillId="0" borderId="100" xfId="1" applyNumberFormat="1" applyFont="1" applyFill="1" applyBorder="1" applyAlignment="1" applyProtection="1">
      <alignment vertical="center"/>
      <protection locked="0"/>
    </xf>
    <xf numFmtId="165" fontId="6" fillId="0" borderId="84" xfId="1" applyNumberFormat="1" applyFont="1" applyFill="1" applyBorder="1" applyAlignment="1" applyProtection="1">
      <alignment vertical="center"/>
      <protection locked="0"/>
    </xf>
    <xf numFmtId="165" fontId="6" fillId="0" borderId="102" xfId="1" applyNumberFormat="1" applyFont="1" applyFill="1" applyBorder="1" applyAlignment="1" applyProtection="1">
      <alignment vertical="center"/>
      <protection locked="0"/>
    </xf>
    <xf numFmtId="165" fontId="6" fillId="0" borderId="109" xfId="1" applyNumberFormat="1" applyFont="1" applyFill="1" applyBorder="1" applyAlignment="1" applyProtection="1">
      <alignment vertical="center"/>
      <protection locked="0"/>
    </xf>
    <xf numFmtId="167" fontId="6" fillId="0" borderId="83" xfId="1" applyNumberFormat="1" applyFont="1" applyFill="1" applyBorder="1" applyAlignment="1" applyProtection="1">
      <alignment vertical="center"/>
      <protection locked="0"/>
    </xf>
    <xf numFmtId="0" fontId="10" fillId="0" borderId="59" xfId="2" applyFont="1" applyFill="1" applyBorder="1" applyAlignment="1" applyProtection="1">
      <alignment horizontal="center" vertical="center"/>
      <protection locked="0"/>
    </xf>
    <xf numFmtId="170" fontId="6" fillId="0" borderId="48" xfId="58" applyNumberFormat="1" applyFont="1" applyFill="1" applyBorder="1" applyAlignment="1" applyProtection="1">
      <alignment vertical="center"/>
      <protection locked="0"/>
    </xf>
    <xf numFmtId="170" fontId="6" fillId="0" borderId="56" xfId="58" applyNumberFormat="1" applyFont="1" applyFill="1" applyBorder="1" applyAlignment="1" applyProtection="1">
      <alignment vertical="center"/>
      <protection locked="0"/>
    </xf>
    <xf numFmtId="170" fontId="6" fillId="0" borderId="57" xfId="58" applyNumberFormat="1" applyFont="1" applyFill="1" applyBorder="1" applyAlignment="1" applyProtection="1">
      <alignment vertical="center"/>
      <protection locked="0"/>
    </xf>
    <xf numFmtId="170" fontId="6" fillId="0" borderId="58" xfId="58" applyNumberFormat="1" applyFont="1" applyFill="1" applyBorder="1" applyAlignment="1" applyProtection="1">
      <alignment vertical="center"/>
      <protection locked="0"/>
    </xf>
    <xf numFmtId="0" fontId="6" fillId="0" borderId="80" xfId="2" applyFont="1" applyFill="1" applyBorder="1" applyAlignment="1" applyProtection="1">
      <alignment horizontal="center" vertical="center"/>
      <protection locked="0"/>
    </xf>
    <xf numFmtId="165" fontId="6" fillId="0" borderId="81" xfId="1" applyNumberFormat="1" applyFont="1" applyFill="1" applyBorder="1" applyAlignment="1" applyProtection="1">
      <alignment vertical="center"/>
      <protection locked="0"/>
    </xf>
    <xf numFmtId="165" fontId="6" fillId="0" borderId="95" xfId="1" applyNumberFormat="1" applyFont="1" applyFill="1" applyBorder="1" applyAlignment="1" applyProtection="1">
      <alignment vertical="center"/>
      <protection locked="0"/>
    </xf>
    <xf numFmtId="167" fontId="6" fillId="0" borderId="101" xfId="1" applyNumberFormat="1" applyFont="1" applyFill="1" applyBorder="1" applyAlignment="1" applyProtection="1">
      <alignment vertical="center"/>
      <protection locked="0"/>
    </xf>
    <xf numFmtId="167" fontId="0" fillId="0" borderId="0" xfId="0" applyNumberFormat="1" applyFill="1"/>
    <xf numFmtId="169" fontId="4" fillId="0" borderId="0" xfId="0" applyNumberFormat="1" applyFont="1" applyFill="1" applyBorder="1" applyAlignment="1">
      <alignment vertical="center"/>
    </xf>
    <xf numFmtId="168" fontId="0" fillId="0" borderId="0" xfId="0" applyNumberFormat="1" applyBorder="1"/>
    <xf numFmtId="0" fontId="10" fillId="0" borderId="67" xfId="2" applyFont="1" applyFill="1" applyBorder="1" applyAlignment="1" applyProtection="1">
      <alignment horizontal="center" vertical="center"/>
      <protection locked="0"/>
    </xf>
    <xf numFmtId="170" fontId="6" fillId="0" borderId="26" xfId="58" applyNumberFormat="1" applyFont="1" applyFill="1" applyBorder="1" applyAlignment="1" applyProtection="1">
      <alignment vertical="center"/>
      <protection locked="0"/>
    </xf>
    <xf numFmtId="170" fontId="6" fillId="0" borderId="117" xfId="58" applyNumberFormat="1" applyFont="1" applyFill="1" applyBorder="1" applyAlignment="1" applyProtection="1">
      <alignment vertical="center"/>
      <protection locked="0"/>
    </xf>
    <xf numFmtId="170" fontId="6" fillId="0" borderId="93" xfId="58" applyNumberFormat="1" applyFont="1" applyFill="1" applyBorder="1" applyAlignment="1" applyProtection="1">
      <alignment vertical="center"/>
      <protection locked="0"/>
    </xf>
    <xf numFmtId="170" fontId="6" fillId="0" borderId="68" xfId="58" applyNumberFormat="1" applyFont="1" applyFill="1" applyBorder="1" applyAlignment="1" applyProtection="1">
      <alignment vertical="center"/>
      <protection locked="0"/>
    </xf>
    <xf numFmtId="170" fontId="6" fillId="0" borderId="66" xfId="58" applyNumberFormat="1" applyFont="1" applyFill="1" applyBorder="1" applyAlignment="1" applyProtection="1">
      <alignment vertical="center"/>
      <protection locked="0"/>
    </xf>
    <xf numFmtId="170" fontId="6" fillId="0" borderId="118" xfId="58" applyNumberFormat="1" applyFont="1" applyFill="1" applyBorder="1" applyAlignment="1" applyProtection="1">
      <alignment vertical="center"/>
      <protection locked="0"/>
    </xf>
    <xf numFmtId="167" fontId="0" fillId="0" borderId="0" xfId="0" applyNumberFormat="1" applyFill="1" applyBorder="1"/>
    <xf numFmtId="167" fontId="6" fillId="0" borderId="66" xfId="1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>
      <alignment vertical="center"/>
    </xf>
    <xf numFmtId="165" fontId="19" fillId="0" borderId="0" xfId="0" applyNumberFormat="1" applyFont="1" applyFill="1" applyBorder="1" applyAlignment="1">
      <alignment vertical="center"/>
    </xf>
    <xf numFmtId="165" fontId="6" fillId="0" borderId="72" xfId="1" applyNumberFormat="1" applyFont="1" applyFill="1" applyBorder="1" applyAlignment="1" applyProtection="1">
      <alignment vertical="center"/>
      <protection locked="0"/>
    </xf>
    <xf numFmtId="167" fontId="6" fillId="0" borderId="73" xfId="1" applyNumberFormat="1" applyFont="1" applyFill="1" applyBorder="1" applyAlignment="1" applyProtection="1">
      <alignment vertical="center"/>
      <protection locked="0"/>
    </xf>
    <xf numFmtId="167" fontId="10" fillId="0" borderId="73" xfId="1" applyNumberFormat="1" applyFont="1" applyFill="1" applyBorder="1" applyAlignment="1" applyProtection="1">
      <alignment vertical="center"/>
      <protection locked="0"/>
    </xf>
    <xf numFmtId="167" fontId="10" fillId="0" borderId="69" xfId="1" applyNumberFormat="1" applyFont="1" applyFill="1" applyBorder="1" applyAlignment="1" applyProtection="1">
      <alignment vertical="center"/>
      <protection locked="0"/>
    </xf>
    <xf numFmtId="170" fontId="6" fillId="0" borderId="77" xfId="58" applyNumberFormat="1" applyFont="1" applyFill="1" applyBorder="1" applyAlignment="1" applyProtection="1">
      <alignment vertical="center"/>
      <protection locked="0"/>
    </xf>
    <xf numFmtId="170" fontId="10" fillId="0" borderId="78" xfId="58" applyNumberFormat="1" applyFont="1" applyFill="1" applyBorder="1" applyAlignment="1" applyProtection="1">
      <alignment vertical="center"/>
      <protection locked="0"/>
    </xf>
    <xf numFmtId="170" fontId="10" fillId="0" borderId="75" xfId="58" applyNumberFormat="1" applyFont="1" applyFill="1" applyBorder="1" applyAlignment="1" applyProtection="1">
      <alignment vertical="center"/>
      <protection locked="0"/>
    </xf>
    <xf numFmtId="165" fontId="6" fillId="0" borderId="83" xfId="1" applyNumberFormat="1" applyFont="1" applyFill="1" applyBorder="1" applyAlignment="1" applyProtection="1">
      <alignment vertical="center"/>
      <protection locked="0"/>
    </xf>
    <xf numFmtId="167" fontId="6" fillId="0" borderId="84" xfId="1" applyNumberFormat="1" applyFont="1" applyFill="1" applyBorder="1" applyAlignment="1" applyProtection="1">
      <alignment vertical="center"/>
      <protection locked="0"/>
    </xf>
    <xf numFmtId="167" fontId="10" fillId="0" borderId="84" xfId="1" applyNumberFormat="1" applyFont="1" applyFill="1" applyBorder="1" applyAlignment="1" applyProtection="1">
      <alignment vertical="center"/>
      <protection locked="0"/>
    </xf>
    <xf numFmtId="167" fontId="10" fillId="0" borderId="80" xfId="1" applyNumberFormat="1" applyFont="1" applyFill="1" applyBorder="1" applyAlignment="1" applyProtection="1">
      <alignment vertical="center"/>
      <protection locked="0"/>
    </xf>
    <xf numFmtId="167" fontId="6" fillId="0" borderId="93" xfId="0" applyNumberFormat="1" applyFont="1" applyFill="1" applyBorder="1" applyAlignment="1" applyProtection="1">
      <alignment horizontal="right" vertical="center"/>
    </xf>
    <xf numFmtId="167" fontId="10" fillId="0" borderId="93" xfId="0" applyNumberFormat="1" applyFont="1" applyFill="1" applyBorder="1" applyAlignment="1" applyProtection="1">
      <alignment horizontal="right" vertical="center"/>
    </xf>
    <xf numFmtId="167" fontId="10" fillId="0" borderId="67" xfId="0" applyNumberFormat="1" applyFont="1" applyFill="1" applyBorder="1" applyAlignment="1" applyProtection="1">
      <alignment horizontal="right" vertical="center"/>
    </xf>
    <xf numFmtId="167" fontId="10" fillId="0" borderId="68" xfId="0" applyNumberFormat="1" applyFont="1" applyFill="1" applyBorder="1" applyAlignment="1" applyProtection="1">
      <alignment horizontal="right" vertical="center"/>
    </xf>
    <xf numFmtId="167" fontId="8" fillId="0" borderId="93" xfId="0" applyNumberFormat="1" applyFont="1" applyFill="1" applyBorder="1" applyAlignment="1">
      <alignment horizontal="right" vertical="center"/>
    </xf>
    <xf numFmtId="167" fontId="10" fillId="0" borderId="34" xfId="0" applyNumberFormat="1" applyFont="1" applyFill="1" applyBorder="1" applyAlignment="1" applyProtection="1">
      <alignment horizontal="right" vertical="center"/>
    </xf>
    <xf numFmtId="167" fontId="10" fillId="0" borderId="94" xfId="1" applyNumberFormat="1" applyFont="1" applyFill="1" applyBorder="1" applyAlignment="1" applyProtection="1">
      <alignment vertical="center"/>
      <protection locked="0"/>
    </xf>
    <xf numFmtId="170" fontId="10" fillId="0" borderId="108" xfId="58" applyNumberFormat="1" applyFont="1" applyFill="1" applyBorder="1" applyAlignment="1" applyProtection="1">
      <alignment vertical="center"/>
      <protection locked="0"/>
    </xf>
    <xf numFmtId="167" fontId="10" fillId="0" borderId="95" xfId="1" applyNumberFormat="1" applyFont="1" applyFill="1" applyBorder="1" applyAlignment="1" applyProtection="1">
      <alignment vertical="center"/>
      <protection locked="0"/>
    </xf>
    <xf numFmtId="0" fontId="10" fillId="0" borderId="119" xfId="2" applyFont="1" applyFill="1" applyBorder="1" applyAlignment="1" applyProtection="1">
      <alignment horizontal="center" vertical="center"/>
      <protection locked="0"/>
    </xf>
    <xf numFmtId="170" fontId="10" fillId="0" borderId="117" xfId="58" applyNumberFormat="1" applyFont="1" applyFill="1" applyBorder="1" applyAlignment="1" applyProtection="1">
      <alignment vertical="center"/>
      <protection locked="0"/>
    </xf>
    <xf numFmtId="170" fontId="10" fillId="0" borderId="119" xfId="58" applyNumberFormat="1" applyFont="1" applyFill="1" applyBorder="1" applyAlignment="1" applyProtection="1">
      <alignment vertical="center"/>
      <protection locked="0"/>
    </xf>
    <xf numFmtId="170" fontId="10" fillId="0" borderId="118" xfId="58" applyNumberFormat="1" applyFont="1" applyFill="1" applyBorder="1" applyAlignment="1" applyProtection="1">
      <alignment vertical="center"/>
      <protection locked="0"/>
    </xf>
    <xf numFmtId="166" fontId="0" fillId="0" borderId="0" xfId="0" applyNumberFormat="1" applyFill="1"/>
    <xf numFmtId="0" fontId="0" fillId="0" borderId="0" xfId="0" applyFill="1" applyAlignment="1">
      <alignment horizontal="right" wrapText="1"/>
    </xf>
    <xf numFmtId="0" fontId="17" fillId="0" borderId="33" xfId="0" applyFont="1" applyFill="1" applyBorder="1" applyAlignment="1">
      <alignment horizontal="left" vertical="center" wrapText="1"/>
    </xf>
    <xf numFmtId="169" fontId="28" fillId="0" borderId="51" xfId="0" applyNumberFormat="1" applyFont="1" applyFill="1" applyBorder="1" applyAlignment="1">
      <alignment vertical="center"/>
    </xf>
    <xf numFmtId="0" fontId="8" fillId="0" borderId="33" xfId="0" applyFont="1" applyFill="1" applyBorder="1" applyAlignment="1">
      <alignment horizontal="left" vertical="center" wrapText="1" indent="1"/>
    </xf>
    <xf numFmtId="169" fontId="4" fillId="0" borderId="68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 indent="1"/>
    </xf>
    <xf numFmtId="0" fontId="8" fillId="0" borderId="36" xfId="0" applyFont="1" applyFill="1" applyBorder="1" applyAlignment="1">
      <alignment horizontal="center" vertical="center"/>
    </xf>
    <xf numFmtId="165" fontId="18" fillId="0" borderId="112" xfId="0" applyNumberFormat="1" applyFont="1" applyFill="1" applyBorder="1" applyAlignment="1" applyProtection="1">
      <alignment vertical="center"/>
    </xf>
    <xf numFmtId="165" fontId="18" fillId="0" borderId="93" xfId="0" applyNumberFormat="1" applyFont="1" applyFill="1" applyBorder="1" applyAlignment="1" applyProtection="1">
      <alignment vertical="center"/>
    </xf>
    <xf numFmtId="165" fontId="18" fillId="0" borderId="67" xfId="0" applyNumberFormat="1" applyFont="1" applyFill="1" applyBorder="1" applyAlignment="1" applyProtection="1">
      <alignment vertical="center"/>
    </xf>
    <xf numFmtId="165" fontId="18" fillId="0" borderId="68" xfId="0" applyNumberFormat="1" applyFont="1" applyFill="1" applyBorder="1" applyAlignment="1" applyProtection="1">
      <alignment vertical="center"/>
    </xf>
    <xf numFmtId="165" fontId="6" fillId="0" borderId="112" xfId="0" applyNumberFormat="1" applyFont="1" applyFill="1" applyBorder="1" applyAlignment="1" applyProtection="1">
      <alignment vertical="center"/>
    </xf>
    <xf numFmtId="165" fontId="6" fillId="0" borderId="93" xfId="0" applyNumberFormat="1" applyFont="1" applyFill="1" applyBorder="1" applyAlignment="1" applyProtection="1">
      <alignment vertical="center"/>
    </xf>
    <xf numFmtId="165" fontId="6" fillId="0" borderId="67" xfId="0" applyNumberFormat="1" applyFont="1" applyFill="1" applyBorder="1" applyAlignment="1" applyProtection="1">
      <alignment vertical="center"/>
    </xf>
    <xf numFmtId="165" fontId="6" fillId="0" borderId="68" xfId="0" applyNumberFormat="1" applyFont="1" applyFill="1" applyBorder="1" applyAlignment="1" applyProtection="1">
      <alignment vertical="center"/>
    </xf>
    <xf numFmtId="165" fontId="6" fillId="0" borderId="112" xfId="0" applyNumberFormat="1" applyFont="1" applyFill="1" applyBorder="1" applyAlignment="1" applyProtection="1">
      <alignment horizontal="center" vertical="center"/>
    </xf>
    <xf numFmtId="165" fontId="6" fillId="0" borderId="93" xfId="0" applyNumberFormat="1" applyFont="1" applyFill="1" applyBorder="1" applyAlignment="1" applyProtection="1">
      <alignment horizontal="center" vertical="center"/>
    </xf>
    <xf numFmtId="165" fontId="6" fillId="0" borderId="67" xfId="0" applyNumberFormat="1" applyFont="1" applyFill="1" applyBorder="1" applyAlignment="1" applyProtection="1">
      <alignment horizontal="center" vertical="center"/>
    </xf>
    <xf numFmtId="0" fontId="29" fillId="0" borderId="0" xfId="57" applyFont="1" applyFill="1" applyAlignment="1" applyProtection="1"/>
    <xf numFmtId="0" fontId="31" fillId="0" borderId="0" xfId="0" applyFont="1" applyFill="1"/>
    <xf numFmtId="0" fontId="6" fillId="0" borderId="1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3" xfId="2" applyFont="1" applyFill="1" applyBorder="1" applyAlignment="1" applyProtection="1">
      <alignment horizontal="center" vertical="center"/>
      <protection locked="0"/>
    </xf>
    <xf numFmtId="0" fontId="10" fillId="0" borderId="88" xfId="2" applyFont="1" applyFill="1" applyBorder="1" applyAlignment="1" applyProtection="1">
      <alignment horizontal="center" vertical="center"/>
      <protection locked="0"/>
    </xf>
    <xf numFmtId="0" fontId="20" fillId="0" borderId="0" xfId="0" applyFont="1" applyFill="1"/>
    <xf numFmtId="2" fontId="0" fillId="0" borderId="0" xfId="0" applyNumberFormat="1" applyFill="1"/>
    <xf numFmtId="0" fontId="10" fillId="0" borderId="23" xfId="2" applyFont="1" applyFill="1" applyBorder="1" applyAlignment="1" applyProtection="1">
      <alignment horizontal="center" vertical="center"/>
      <protection locked="0"/>
    </xf>
    <xf numFmtId="166" fontId="18" fillId="0" borderId="68" xfId="0" applyNumberFormat="1" applyFont="1" applyFill="1" applyBorder="1" applyAlignment="1" applyProtection="1">
      <alignment horizontal="right" vertical="center"/>
    </xf>
    <xf numFmtId="170" fontId="17" fillId="0" borderId="0" xfId="58" applyNumberFormat="1" applyFont="1" applyFill="1" applyBorder="1" applyAlignment="1">
      <alignment vertical="center"/>
    </xf>
    <xf numFmtId="166" fontId="6" fillId="0" borderId="68" xfId="0" applyNumberFormat="1" applyFont="1" applyFill="1" applyBorder="1" applyAlignment="1" applyProtection="1">
      <alignment horizontal="right" vertical="center"/>
    </xf>
    <xf numFmtId="165" fontId="6" fillId="0" borderId="67" xfId="1" applyNumberFormat="1" applyFont="1" applyFill="1" applyBorder="1" applyAlignment="1" applyProtection="1">
      <alignment vertical="center"/>
      <protection locked="0"/>
    </xf>
    <xf numFmtId="170" fontId="8" fillId="0" borderId="0" xfId="58" applyNumberFormat="1" applyFont="1" applyFill="1" applyBorder="1" applyAlignment="1">
      <alignment vertical="center"/>
    </xf>
    <xf numFmtId="0" fontId="10" fillId="0" borderId="41" xfId="2" applyFont="1" applyFill="1" applyBorder="1" applyAlignment="1" applyProtection="1">
      <alignment horizontal="center" vertical="center"/>
      <protection locked="0"/>
    </xf>
    <xf numFmtId="0" fontId="6" fillId="0" borderId="87" xfId="2" applyFont="1" applyFill="1" applyBorder="1" applyAlignment="1" applyProtection="1">
      <alignment horizontal="center" vertical="center"/>
      <protection locked="0"/>
    </xf>
    <xf numFmtId="174" fontId="17" fillId="0" borderId="97" xfId="0" applyNumberFormat="1" applyFont="1" applyFill="1" applyBorder="1" applyAlignment="1">
      <alignment vertical="center"/>
    </xf>
    <xf numFmtId="170" fontId="17" fillId="0" borderId="55" xfId="58" applyNumberFormat="1" applyFont="1" applyFill="1" applyBorder="1" applyAlignment="1">
      <alignment vertical="center"/>
    </xf>
    <xf numFmtId="174" fontId="17" fillId="0" borderId="98" xfId="0" applyNumberFormat="1" applyFont="1" applyFill="1" applyBorder="1" applyAlignment="1">
      <alignment vertical="center"/>
    </xf>
    <xf numFmtId="174" fontId="17" fillId="0" borderId="89" xfId="0" applyNumberFormat="1" applyFont="1" applyFill="1" applyBorder="1" applyAlignment="1">
      <alignment vertical="center"/>
    </xf>
    <xf numFmtId="174" fontId="8" fillId="0" borderId="89" xfId="0" applyNumberFormat="1" applyFont="1" applyFill="1" applyBorder="1" applyAlignment="1">
      <alignment vertical="center"/>
    </xf>
    <xf numFmtId="169" fontId="17" fillId="0" borderId="97" xfId="0" applyNumberFormat="1" applyFont="1" applyFill="1" applyBorder="1" applyAlignment="1">
      <alignment vertical="center"/>
    </xf>
    <xf numFmtId="175" fontId="17" fillId="0" borderId="97" xfId="0" applyNumberFormat="1" applyFont="1" applyFill="1" applyBorder="1" applyAlignment="1">
      <alignment vertical="center"/>
    </xf>
    <xf numFmtId="169" fontId="8" fillId="0" borderId="97" xfId="0" applyNumberFormat="1" applyFont="1" applyFill="1" applyBorder="1" applyAlignment="1">
      <alignment vertical="center"/>
    </xf>
    <xf numFmtId="175" fontId="8" fillId="0" borderId="97" xfId="0" applyNumberFormat="1" applyFont="1" applyFill="1" applyBorder="1" applyAlignment="1">
      <alignment vertical="center"/>
    </xf>
    <xf numFmtId="167" fontId="18" fillId="0" borderId="93" xfId="0" applyNumberFormat="1" applyFont="1" applyFill="1" applyBorder="1" applyAlignment="1" applyProtection="1">
      <alignment horizontal="right" vertical="center"/>
    </xf>
    <xf numFmtId="167" fontId="18" fillId="0" borderId="68" xfId="0" applyNumberFormat="1" applyFont="1" applyFill="1" applyBorder="1" applyAlignment="1" applyProtection="1">
      <alignment horizontal="right" vertical="center"/>
    </xf>
    <xf numFmtId="167" fontId="18" fillId="0" borderId="67" xfId="0" applyNumberFormat="1" applyFont="1" applyFill="1" applyBorder="1" applyAlignment="1" applyProtection="1">
      <alignment horizontal="right" vertical="center"/>
    </xf>
    <xf numFmtId="167" fontId="6" fillId="0" borderId="68" xfId="0" applyNumberFormat="1" applyFont="1" applyFill="1" applyBorder="1" applyAlignment="1" applyProtection="1">
      <alignment horizontal="right" vertical="center"/>
    </xf>
    <xf numFmtId="167" fontId="6" fillId="0" borderId="67" xfId="0" applyNumberFormat="1" applyFont="1" applyFill="1" applyBorder="1" applyAlignment="1" applyProtection="1">
      <alignment horizontal="right" vertical="center"/>
    </xf>
    <xf numFmtId="165" fontId="6" fillId="0" borderId="74" xfId="1" applyNumberFormat="1" applyFont="1" applyFill="1" applyBorder="1" applyAlignment="1" applyProtection="1">
      <alignment vertical="center"/>
      <protection locked="0"/>
    </xf>
    <xf numFmtId="165" fontId="6" fillId="0" borderId="73" xfId="1" applyNumberFormat="1" applyFont="1" applyFill="1" applyBorder="1" applyAlignment="1" applyProtection="1">
      <alignment horizontal="center" vertical="center"/>
      <protection locked="0"/>
    </xf>
    <xf numFmtId="165" fontId="6" fillId="0" borderId="69" xfId="1" applyNumberFormat="1" applyFont="1" applyFill="1" applyBorder="1" applyAlignment="1" applyProtection="1">
      <alignment horizontal="center" vertical="center"/>
      <protection locked="0"/>
    </xf>
    <xf numFmtId="170" fontId="6" fillId="0" borderId="49" xfId="58" applyNumberFormat="1" applyFont="1" applyFill="1" applyBorder="1" applyAlignment="1" applyProtection="1">
      <alignment vertical="center"/>
      <protection locked="0"/>
    </xf>
    <xf numFmtId="170" fontId="6" fillId="0" borderId="56" xfId="58" applyNumberFormat="1" applyFont="1" applyFill="1" applyBorder="1" applyAlignment="1" applyProtection="1">
      <alignment horizontal="center" vertical="center"/>
      <protection locked="0"/>
    </xf>
    <xf numFmtId="170" fontId="6" fillId="0" borderId="59" xfId="58" applyNumberFormat="1" applyFont="1" applyFill="1" applyBorder="1" applyAlignment="1" applyProtection="1">
      <alignment horizontal="center" vertical="center"/>
      <protection locked="0"/>
    </xf>
    <xf numFmtId="165" fontId="6" fillId="0" borderId="85" xfId="1" applyNumberFormat="1" applyFont="1" applyFill="1" applyBorder="1" applyAlignment="1" applyProtection="1">
      <alignment vertical="center"/>
      <protection locked="0"/>
    </xf>
    <xf numFmtId="165" fontId="6" fillId="0" borderId="84" xfId="1" applyNumberFormat="1" applyFont="1" applyFill="1" applyBorder="1" applyAlignment="1" applyProtection="1">
      <alignment horizontal="center" vertical="center"/>
      <protection locked="0"/>
    </xf>
    <xf numFmtId="165" fontId="6" fillId="0" borderId="80" xfId="1" applyNumberFormat="1" applyFont="1" applyFill="1" applyBorder="1" applyAlignment="1" applyProtection="1">
      <alignment horizontal="center" vertical="center"/>
      <protection locked="0"/>
    </xf>
    <xf numFmtId="170" fontId="6" fillId="0" borderId="79" xfId="58" applyNumberFormat="1" applyFont="1" applyFill="1" applyBorder="1" applyAlignment="1" applyProtection="1">
      <alignment vertical="center"/>
      <protection locked="0"/>
    </xf>
    <xf numFmtId="170" fontId="6" fillId="0" borderId="78" xfId="58" applyNumberFormat="1" applyFont="1" applyFill="1" applyBorder="1" applyAlignment="1" applyProtection="1">
      <alignment horizontal="center" vertical="center"/>
      <protection locked="0"/>
    </xf>
    <xf numFmtId="165" fontId="6" fillId="0" borderId="104" xfId="1" applyNumberFormat="1" applyFont="1" applyFill="1" applyBorder="1" applyAlignment="1" applyProtection="1">
      <alignment vertical="center"/>
      <protection locked="0"/>
    </xf>
    <xf numFmtId="165" fontId="6" fillId="0" borderId="102" xfId="1" applyNumberFormat="1" applyFont="1" applyFill="1" applyBorder="1" applyAlignment="1" applyProtection="1">
      <alignment horizontal="center" vertical="center"/>
      <protection locked="0"/>
    </xf>
    <xf numFmtId="170" fontId="4" fillId="0" borderId="51" xfId="58" applyNumberFormat="1" applyFont="1" applyFill="1" applyBorder="1" applyAlignment="1">
      <alignment vertical="center"/>
    </xf>
    <xf numFmtId="170" fontId="4" fillId="0" borderId="68" xfId="58" applyNumberFormat="1" applyFont="1" applyFill="1" applyBorder="1" applyAlignment="1">
      <alignment vertical="center"/>
    </xf>
    <xf numFmtId="165" fontId="6" fillId="0" borderId="94" xfId="1" applyNumberFormat="1" applyFont="1" applyFill="1" applyBorder="1" applyAlignment="1" applyProtection="1">
      <alignment horizontal="center" vertical="center"/>
      <protection locked="0"/>
    </xf>
    <xf numFmtId="170" fontId="6" fillId="0" borderId="57" xfId="58" applyNumberFormat="1" applyFont="1" applyFill="1" applyBorder="1" applyAlignment="1" applyProtection="1">
      <alignment horizontal="center" vertical="center"/>
      <protection locked="0"/>
    </xf>
    <xf numFmtId="165" fontId="6" fillId="0" borderId="95" xfId="1" applyNumberFormat="1" applyFont="1" applyFill="1" applyBorder="1" applyAlignment="1" applyProtection="1">
      <alignment horizontal="center" vertical="center"/>
      <protection locked="0"/>
    </xf>
    <xf numFmtId="170" fontId="6" fillId="0" borderId="108" xfId="58" applyNumberFormat="1" applyFont="1" applyFill="1" applyBorder="1" applyAlignment="1" applyProtection="1">
      <alignment horizontal="center" vertical="center"/>
      <protection locked="0"/>
    </xf>
    <xf numFmtId="165" fontId="6" fillId="0" borderId="109" xfId="1" applyNumberFormat="1" applyFont="1" applyFill="1" applyBorder="1" applyAlignment="1" applyProtection="1">
      <alignment horizontal="center" vertical="center"/>
      <protection locked="0"/>
    </xf>
    <xf numFmtId="170" fontId="6" fillId="0" borderId="55" xfId="58" applyNumberFormat="1" applyFont="1" applyFill="1" applyBorder="1" applyAlignment="1" applyProtection="1">
      <alignment vertical="center"/>
      <protection locked="0"/>
    </xf>
    <xf numFmtId="170" fontId="6" fillId="0" borderId="93" xfId="58" applyNumberFormat="1" applyFont="1" applyFill="1" applyBorder="1" applyAlignment="1" applyProtection="1">
      <alignment horizontal="center" vertical="center"/>
      <protection locked="0"/>
    </xf>
    <xf numFmtId="170" fontId="6" fillId="0" borderId="68" xfId="58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 indent="1"/>
    </xf>
    <xf numFmtId="170" fontId="28" fillId="0" borderId="67" xfId="58" applyNumberFormat="1" applyFont="1" applyFill="1" applyBorder="1" applyAlignment="1">
      <alignment vertical="center"/>
    </xf>
    <xf numFmtId="170" fontId="28" fillId="0" borderId="68" xfId="58" applyNumberFormat="1" applyFont="1" applyFill="1" applyBorder="1" applyAlignment="1">
      <alignment vertical="center"/>
    </xf>
    <xf numFmtId="0" fontId="6" fillId="0" borderId="91" xfId="2" applyFont="1" applyFill="1" applyBorder="1" applyAlignment="1" applyProtection="1">
      <alignment horizontal="center" vertical="center"/>
      <protection locked="0"/>
    </xf>
    <xf numFmtId="174" fontId="17" fillId="0" borderId="92" xfId="0" applyNumberFormat="1" applyFont="1" applyFill="1" applyBorder="1" applyAlignment="1">
      <alignment vertical="center"/>
    </xf>
    <xf numFmtId="174" fontId="8" fillId="0" borderId="92" xfId="0" applyNumberFormat="1" applyFont="1" applyFill="1" applyBorder="1" applyAlignment="1">
      <alignment vertical="center"/>
    </xf>
    <xf numFmtId="0" fontId="8" fillId="0" borderId="4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170" fontId="4" fillId="0" borderId="55" xfId="58" applyNumberFormat="1" applyFont="1" applyFill="1" applyBorder="1" applyAlignment="1">
      <alignment vertical="center"/>
    </xf>
    <xf numFmtId="170" fontId="6" fillId="0" borderId="112" xfId="58" applyNumberFormat="1" applyFont="1" applyFill="1" applyBorder="1" applyAlignment="1" applyProtection="1">
      <alignment vertical="center"/>
      <protection locked="0"/>
    </xf>
    <xf numFmtId="170" fontId="6" fillId="0" borderId="67" xfId="58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165" fontId="8" fillId="0" borderId="55" xfId="0" applyNumberFormat="1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 wrapText="1"/>
    </xf>
    <xf numFmtId="9" fontId="4" fillId="0" borderId="33" xfId="58" applyNumberFormat="1" applyFont="1" applyFill="1" applyBorder="1" applyAlignment="1">
      <alignment vertical="center"/>
    </xf>
    <xf numFmtId="3" fontId="17" fillId="0" borderId="33" xfId="0" applyNumberFormat="1" applyFont="1" applyFill="1" applyBorder="1" applyAlignment="1">
      <alignment horizontal="left" vertical="center" wrapText="1"/>
    </xf>
    <xf numFmtId="165" fontId="17" fillId="0" borderId="55" xfId="0" applyNumberFormat="1" applyFont="1" applyFill="1" applyBorder="1" applyAlignment="1">
      <alignment vertical="center"/>
    </xf>
    <xf numFmtId="170" fontId="8" fillId="0" borderId="67" xfId="58" applyNumberFormat="1" applyFont="1" applyFill="1" applyBorder="1" applyAlignment="1">
      <alignment vertical="center"/>
    </xf>
    <xf numFmtId="170" fontId="8" fillId="0" borderId="93" xfId="58" applyNumberFormat="1" applyFont="1" applyFill="1" applyBorder="1" applyAlignment="1">
      <alignment vertical="center"/>
    </xf>
    <xf numFmtId="170" fontId="8" fillId="0" borderId="68" xfId="58" applyNumberFormat="1" applyFont="1" applyFill="1" applyBorder="1" applyAlignment="1">
      <alignment vertical="center"/>
    </xf>
    <xf numFmtId="0" fontId="8" fillId="0" borderId="33" xfId="0" applyFont="1" applyFill="1" applyBorder="1" applyAlignment="1">
      <alignment horizontal="left" vertical="center" indent="1"/>
    </xf>
    <xf numFmtId="170" fontId="8" fillId="0" borderId="55" xfId="58" applyNumberFormat="1" applyFont="1" applyFill="1" applyBorder="1" applyAlignment="1">
      <alignment horizontal="right" vertical="center"/>
    </xf>
    <xf numFmtId="9" fontId="4" fillId="0" borderId="93" xfId="58" applyNumberFormat="1" applyFont="1" applyFill="1" applyBorder="1" applyAlignment="1">
      <alignment vertical="center"/>
    </xf>
    <xf numFmtId="165" fontId="6" fillId="0" borderId="71" xfId="1" applyNumberFormat="1" applyFont="1" applyFill="1" applyBorder="1" applyAlignment="1" applyProtection="1">
      <alignment horizontal="center" vertical="center"/>
      <protection locked="0"/>
    </xf>
    <xf numFmtId="170" fontId="6" fillId="0" borderId="36" xfId="58" applyNumberFormat="1" applyFont="1" applyFill="1" applyBorder="1" applyAlignment="1" applyProtection="1">
      <alignment horizontal="center" vertical="center"/>
      <protection locked="0"/>
    </xf>
    <xf numFmtId="165" fontId="6" fillId="0" borderId="82" xfId="1" applyNumberFormat="1" applyFont="1" applyFill="1" applyBorder="1" applyAlignment="1" applyProtection="1">
      <alignment horizontal="center" vertical="center"/>
      <protection locked="0"/>
    </xf>
    <xf numFmtId="170" fontId="8" fillId="0" borderId="44" xfId="58" applyNumberFormat="1" applyFont="1" applyFill="1" applyBorder="1" applyAlignment="1">
      <alignment horizontal="right" vertical="center"/>
    </xf>
    <xf numFmtId="9" fontId="4" fillId="0" borderId="19" xfId="58" applyNumberFormat="1" applyFont="1" applyFill="1" applyBorder="1" applyAlignment="1">
      <alignment vertical="center"/>
    </xf>
    <xf numFmtId="9" fontId="4" fillId="0" borderId="44" xfId="58" applyNumberFormat="1" applyFont="1" applyFill="1" applyBorder="1" applyAlignment="1">
      <alignment vertical="center"/>
    </xf>
    <xf numFmtId="9" fontId="4" fillId="0" borderId="2" xfId="58" applyNumberFormat="1" applyFont="1" applyFill="1" applyBorder="1" applyAlignment="1">
      <alignment vertical="center"/>
    </xf>
    <xf numFmtId="170" fontId="4" fillId="0" borderId="44" xfId="58" applyNumberFormat="1" applyFont="1" applyFill="1" applyBorder="1" applyAlignment="1">
      <alignment vertical="center"/>
    </xf>
    <xf numFmtId="170" fontId="4" fillId="0" borderId="6" xfId="58" applyNumberFormat="1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 wrapText="1"/>
    </xf>
    <xf numFmtId="166" fontId="17" fillId="0" borderId="89" xfId="0" applyNumberFormat="1" applyFont="1" applyFill="1" applyBorder="1" applyAlignment="1">
      <alignment vertical="center"/>
    </xf>
    <xf numFmtId="166" fontId="8" fillId="0" borderId="89" xfId="0" applyNumberFormat="1" applyFont="1" applyFill="1" applyBorder="1" applyAlignment="1">
      <alignment vertical="center"/>
    </xf>
    <xf numFmtId="170" fontId="10" fillId="0" borderId="0" xfId="58" applyNumberFormat="1" applyFont="1" applyFill="1" applyBorder="1" applyAlignment="1" applyProtection="1">
      <alignment vertical="center"/>
      <protection locked="0"/>
    </xf>
    <xf numFmtId="166" fontId="6" fillId="0" borderId="0" xfId="0" applyNumberFormat="1" applyFont="1" applyFill="1" applyBorder="1" applyAlignment="1" applyProtection="1">
      <alignment horizontal="right" vertical="center"/>
    </xf>
    <xf numFmtId="174" fontId="8" fillId="0" borderId="0" xfId="0" applyNumberFormat="1" applyFont="1" applyFill="1" applyBorder="1" applyAlignment="1">
      <alignment vertical="center"/>
    </xf>
    <xf numFmtId="0" fontId="6" fillId="0" borderId="34" xfId="0" applyFont="1" applyFill="1" applyBorder="1" applyAlignment="1"/>
    <xf numFmtId="175" fontId="6" fillId="0" borderId="0" xfId="0" applyNumberFormat="1" applyFont="1" applyFill="1" applyBorder="1" applyAlignment="1" applyProtection="1">
      <alignment horizontal="right" vertical="center"/>
    </xf>
    <xf numFmtId="165" fontId="6" fillId="0" borderId="0" xfId="0" applyNumberFormat="1" applyFont="1" applyFill="1" applyBorder="1" applyAlignment="1" applyProtection="1">
      <alignment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167" fontId="6" fillId="0" borderId="0" xfId="0" applyNumberFormat="1" applyFont="1" applyFill="1" applyBorder="1" applyAlignment="1" applyProtection="1">
      <alignment horizontal="right" vertical="center"/>
    </xf>
    <xf numFmtId="169" fontId="8" fillId="0" borderId="0" xfId="0" applyNumberFormat="1" applyFont="1" applyFill="1" applyBorder="1" applyAlignment="1">
      <alignment vertical="center"/>
    </xf>
    <xf numFmtId="175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indent="1"/>
    </xf>
    <xf numFmtId="169" fontId="8" fillId="0" borderId="0" xfId="0" applyNumberFormat="1" applyFont="1" applyAlignment="1">
      <alignment vertical="center"/>
    </xf>
    <xf numFmtId="0" fontId="45" fillId="0" borderId="0" xfId="57" applyFont="1" applyAlignment="1" applyProtection="1">
      <alignment horizontal="left"/>
    </xf>
    <xf numFmtId="0" fontId="43" fillId="0" borderId="0" xfId="0" applyFont="1" applyFill="1" applyAlignment="1">
      <alignment horizontal="left" vertical="center"/>
    </xf>
    <xf numFmtId="0" fontId="46" fillId="0" borderId="0" xfId="57" applyFont="1" applyAlignment="1" applyProtection="1">
      <alignment horizontal="right"/>
    </xf>
    <xf numFmtId="0" fontId="44" fillId="5" borderId="0" xfId="0" applyFont="1" applyFill="1" applyAlignment="1">
      <alignment horizontal="left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Fill="1" applyBorder="1" applyAlignment="1">
      <alignment horizontal="center" vertical="center" wrapText="1"/>
    </xf>
    <xf numFmtId="0" fontId="6" fillId="0" borderId="34" xfId="2" applyFont="1" applyFill="1" applyBorder="1" applyAlignment="1" applyProtection="1">
      <alignment horizontal="center" vertical="center"/>
      <protection locked="0"/>
    </xf>
    <xf numFmtId="0" fontId="6" fillId="0" borderId="35" xfId="2" applyFont="1" applyFill="1" applyBorder="1" applyAlignment="1" applyProtection="1">
      <alignment horizontal="center" vertical="center"/>
      <protection locked="0"/>
    </xf>
    <xf numFmtId="3" fontId="6" fillId="0" borderId="11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6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left" vertical="center" wrapText="1"/>
      <protection locked="0"/>
    </xf>
    <xf numFmtId="0" fontId="10" fillId="0" borderId="44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3" fontId="6" fillId="0" borderId="4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center" vertical="center" wrapText="1"/>
    </xf>
    <xf numFmtId="3" fontId="6" fillId="0" borderId="9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4" xfId="2" applyFont="1" applyFill="1" applyBorder="1" applyAlignment="1" applyProtection="1">
      <alignment horizontal="center" vertical="center" wrapText="1"/>
      <protection locked="0"/>
    </xf>
    <xf numFmtId="0" fontId="6" fillId="0" borderId="49" xfId="2" applyFont="1" applyFill="1" applyBorder="1" applyAlignment="1" applyProtection="1">
      <alignment horizontal="center" vertical="center" wrapText="1"/>
      <protection locked="0"/>
    </xf>
    <xf numFmtId="0" fontId="6" fillId="0" borderId="30" xfId="2" applyFont="1" applyFill="1" applyBorder="1" applyAlignment="1" applyProtection="1">
      <alignment horizontal="center" vertical="center" wrapText="1"/>
      <protection locked="0"/>
    </xf>
    <xf numFmtId="0" fontId="6" fillId="0" borderId="55" xfId="2" applyFont="1" applyFill="1" applyBorder="1" applyAlignment="1" applyProtection="1">
      <alignment horizontal="center" vertical="center" wrapText="1"/>
      <protection locked="0"/>
    </xf>
    <xf numFmtId="3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6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6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6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6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3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64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6" xfId="2" applyFont="1" applyFill="1" applyBorder="1" applyAlignment="1" applyProtection="1">
      <alignment horizontal="center" vertical="center" wrapText="1"/>
      <protection locked="0"/>
    </xf>
    <xf numFmtId="0" fontId="6" fillId="0" borderId="47" xfId="2" applyFont="1" applyFill="1" applyBorder="1" applyAlignment="1" applyProtection="1">
      <alignment horizontal="center" vertical="center" wrapText="1"/>
      <protection locked="0"/>
    </xf>
    <xf numFmtId="0" fontId="6" fillId="0" borderId="86" xfId="2" applyFont="1" applyFill="1" applyBorder="1" applyAlignment="1" applyProtection="1">
      <alignment horizontal="center" vertical="center" wrapText="1"/>
      <protection locked="0"/>
    </xf>
    <xf numFmtId="0" fontId="6" fillId="0" borderId="96" xfId="2" applyFont="1" applyFill="1" applyBorder="1" applyAlignment="1" applyProtection="1">
      <alignment horizontal="center" vertical="center" wrapText="1"/>
      <protection locked="0"/>
    </xf>
    <xf numFmtId="0" fontId="6" fillId="0" borderId="52" xfId="2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1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93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/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</cellXfs>
  <cellStyles count="125">
    <cellStyle name="% procenta" xfId="3"/>
    <cellStyle name="bin" xfId="92"/>
    <cellStyle name="Celkem 2" xfId="4"/>
    <cellStyle name="cell" xfId="93"/>
    <cellStyle name="column" xfId="9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Číslo" xfId="95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formula" xfId="96"/>
    <cellStyle name="gap" xfId="97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al_ENRL1_1" xfId="98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10" xfId="118"/>
    <cellStyle name="Normální 2 2" xfId="36"/>
    <cellStyle name="Normální 2 2 2" xfId="102"/>
    <cellStyle name="normální 2 2 3" xfId="114"/>
    <cellStyle name="Normální 2 3" xfId="37"/>
    <cellStyle name="Normální 2 4" xfId="38"/>
    <cellStyle name="Normální 2 5" xfId="39"/>
    <cellStyle name="Normální 2 6" xfId="68"/>
    <cellStyle name="Normální 2 7" xfId="99"/>
    <cellStyle name="Normální 2 8" xfId="109"/>
    <cellStyle name="Normální 2 9" xfId="113"/>
    <cellStyle name="Normální 20" xfId="85"/>
    <cellStyle name="Normální 21" xfId="91"/>
    <cellStyle name="Normální 22" xfId="103"/>
    <cellStyle name="Normální 23" xfId="104"/>
    <cellStyle name="Normální 24" xfId="105"/>
    <cellStyle name="Normální 25" xfId="107"/>
    <cellStyle name="Normální 26" xfId="108"/>
    <cellStyle name="Normální 27" xfId="110"/>
    <cellStyle name="Normální 28" xfId="106"/>
    <cellStyle name="Normální 29" xfId="111"/>
    <cellStyle name="normální 3" xfId="40"/>
    <cellStyle name="normální 3 2" xfId="65"/>
    <cellStyle name="normální 3 3" xfId="59"/>
    <cellStyle name="Normální 3 4" xfId="88"/>
    <cellStyle name="Normální 3 5" xfId="89"/>
    <cellStyle name="Normální 3 6" xfId="90"/>
    <cellStyle name="Normální 3 7" xfId="119"/>
    <cellStyle name="Normální 3 8" xfId="124"/>
    <cellStyle name="Normální 3 9" xfId="123"/>
    <cellStyle name="Normální 30" xfId="112"/>
    <cellStyle name="Normální 31" xfId="115"/>
    <cellStyle name="Normální 32" xfId="116"/>
    <cellStyle name="Normální 33" xfId="122"/>
    <cellStyle name="normální 4" xfId="41"/>
    <cellStyle name="Normální 4 2" xfId="120"/>
    <cellStyle name="normální 5" xfId="42"/>
    <cellStyle name="Normální 5 2" xfId="121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ods9" xfId="100"/>
    <cellStyle name="Pevný" xfId="49"/>
    <cellStyle name="Pevný 2" xfId="50"/>
    <cellStyle name="procent 2" xfId="67"/>
    <cellStyle name="Procenta" xfId="58" builtinId="5"/>
    <cellStyle name="Procenta 2" xfId="51"/>
    <cellStyle name="Procenta 3" xfId="117"/>
    <cellStyle name="row" xfId="10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98700C"/>
      <color rgb="FFFCEFD0"/>
      <color rgb="FFFBECC5"/>
      <color rgb="FFF6D78A"/>
      <color rgb="FFCC9610"/>
      <color rgb="FFAE800E"/>
      <color rgb="FFF7DC97"/>
      <color rgb="FFF3CA63"/>
      <color rgb="FFF2DCDB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smt.gov.cz/" TargetMode="External"/><Relationship Id="rId1" Type="http://schemas.openxmlformats.org/officeDocument/2006/relationships/hyperlink" Target="https://statis.msmt.cz/rocenka/rocenka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31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12" style="7" customWidth="1"/>
    <col min="2" max="2" width="141.28515625" style="18" customWidth="1"/>
  </cols>
  <sheetData>
    <row r="1" spans="1:2" s="51" customFormat="1" ht="29.25" customHeight="1" x14ac:dyDescent="0.2">
      <c r="A1" s="382" t="s">
        <v>164</v>
      </c>
      <c r="B1" s="382"/>
    </row>
    <row r="2" spans="1:2" s="51" customFormat="1" ht="15" customHeight="1" x14ac:dyDescent="0.2">
      <c r="A2" s="383" t="s">
        <v>139</v>
      </c>
      <c r="B2" s="383"/>
    </row>
    <row r="3" spans="1:2" s="51" customFormat="1" ht="15" customHeight="1" x14ac:dyDescent="0.25">
      <c r="A3" s="384" t="s">
        <v>124</v>
      </c>
      <c r="B3" s="384"/>
    </row>
    <row r="4" spans="1:2" s="51" customFormat="1" ht="15" customHeight="1" x14ac:dyDescent="0.2">
      <c r="A4" s="381" t="s">
        <v>123</v>
      </c>
      <c r="B4" s="381"/>
    </row>
    <row r="5" spans="1:2" s="95" customFormat="1" ht="15" customHeight="1" x14ac:dyDescent="0.2">
      <c r="A5" s="122" t="s">
        <v>171</v>
      </c>
      <c r="B5" s="93" t="s">
        <v>192</v>
      </c>
    </row>
    <row r="6" spans="1:2" s="93" customFormat="1" ht="15" customHeight="1" x14ac:dyDescent="0.2">
      <c r="A6" s="122" t="s">
        <v>172</v>
      </c>
      <c r="B6" s="93" t="s">
        <v>193</v>
      </c>
    </row>
    <row r="7" spans="1:2" s="93" customFormat="1" ht="15" customHeight="1" x14ac:dyDescent="0.2">
      <c r="A7" s="122" t="s">
        <v>173</v>
      </c>
      <c r="B7" s="93" t="s">
        <v>194</v>
      </c>
    </row>
    <row r="8" spans="1:2" s="93" customFormat="1" ht="15" customHeight="1" x14ac:dyDescent="0.2">
      <c r="A8" s="122" t="s">
        <v>174</v>
      </c>
      <c r="B8" s="93" t="s">
        <v>195</v>
      </c>
    </row>
    <row r="9" spans="1:2" s="93" customFormat="1" ht="15" customHeight="1" x14ac:dyDescent="0.2">
      <c r="A9" s="122" t="s">
        <v>175</v>
      </c>
      <c r="B9" s="93" t="s">
        <v>196</v>
      </c>
    </row>
    <row r="10" spans="1:2" s="93" customFormat="1" ht="15" customHeight="1" x14ac:dyDescent="0.2">
      <c r="A10" s="122" t="s">
        <v>176</v>
      </c>
      <c r="B10" s="93" t="s">
        <v>197</v>
      </c>
    </row>
    <row r="11" spans="1:2" s="93" customFormat="1" ht="15" customHeight="1" x14ac:dyDescent="0.2">
      <c r="A11" s="122" t="s">
        <v>177</v>
      </c>
      <c r="B11" s="93" t="s">
        <v>198</v>
      </c>
    </row>
    <row r="12" spans="1:2" s="93" customFormat="1" ht="15" customHeight="1" x14ac:dyDescent="0.2">
      <c r="A12" s="157" t="s">
        <v>119</v>
      </c>
    </row>
    <row r="13" spans="1:2" s="93" customFormat="1" ht="15" customHeight="1" x14ac:dyDescent="0.2">
      <c r="A13" s="122" t="s">
        <v>178</v>
      </c>
      <c r="B13" s="93" t="s">
        <v>199</v>
      </c>
    </row>
    <row r="14" spans="1:2" s="93" customFormat="1" ht="15" customHeight="1" x14ac:dyDescent="0.2">
      <c r="A14" s="122" t="s">
        <v>179</v>
      </c>
      <c r="B14" s="93" t="s">
        <v>200</v>
      </c>
    </row>
    <row r="15" spans="1:2" s="93" customFormat="1" ht="15" customHeight="1" x14ac:dyDescent="0.2">
      <c r="A15" s="122" t="s">
        <v>180</v>
      </c>
      <c r="B15" s="93" t="s">
        <v>201</v>
      </c>
    </row>
    <row r="16" spans="1:2" s="93" customFormat="1" ht="15" customHeight="1" x14ac:dyDescent="0.2">
      <c r="A16" s="122" t="s">
        <v>181</v>
      </c>
      <c r="B16" s="93" t="s">
        <v>202</v>
      </c>
    </row>
    <row r="17" spans="1:2" s="93" customFormat="1" ht="15" customHeight="1" x14ac:dyDescent="0.2">
      <c r="A17" s="122" t="s">
        <v>182</v>
      </c>
      <c r="B17" s="93" t="s">
        <v>203</v>
      </c>
    </row>
    <row r="18" spans="1:2" s="93" customFormat="1" ht="15" customHeight="1" x14ac:dyDescent="0.2">
      <c r="A18" s="122" t="s">
        <v>183</v>
      </c>
      <c r="B18" s="93" t="s">
        <v>204</v>
      </c>
    </row>
    <row r="19" spans="1:2" s="93" customFormat="1" ht="15" customHeight="1" x14ac:dyDescent="0.2">
      <c r="A19" s="157" t="s">
        <v>120</v>
      </c>
    </row>
    <row r="20" spans="1:2" s="93" customFormat="1" ht="15" customHeight="1" x14ac:dyDescent="0.2">
      <c r="A20" s="122" t="s">
        <v>184</v>
      </c>
      <c r="B20" s="93" t="s">
        <v>205</v>
      </c>
    </row>
    <row r="21" spans="1:2" s="93" customFormat="1" ht="15" customHeight="1" x14ac:dyDescent="0.2">
      <c r="A21" s="122" t="s">
        <v>185</v>
      </c>
      <c r="B21" s="93" t="s">
        <v>206</v>
      </c>
    </row>
    <row r="22" spans="1:2" s="93" customFormat="1" ht="15" customHeight="1" x14ac:dyDescent="0.2">
      <c r="A22" s="122" t="s">
        <v>186</v>
      </c>
      <c r="B22" s="93" t="s">
        <v>207</v>
      </c>
    </row>
    <row r="23" spans="1:2" s="93" customFormat="1" ht="15" customHeight="1" x14ac:dyDescent="0.2">
      <c r="A23" s="157" t="s">
        <v>121</v>
      </c>
    </row>
    <row r="24" spans="1:2" s="93" customFormat="1" ht="15" customHeight="1" x14ac:dyDescent="0.2">
      <c r="A24" s="122" t="s">
        <v>187</v>
      </c>
      <c r="B24" s="93" t="s">
        <v>208</v>
      </c>
    </row>
    <row r="25" spans="1:2" s="93" customFormat="1" ht="15" customHeight="1" x14ac:dyDescent="0.2">
      <c r="A25" s="122" t="s">
        <v>188</v>
      </c>
      <c r="B25" s="93" t="s">
        <v>210</v>
      </c>
    </row>
    <row r="26" spans="1:2" s="93" customFormat="1" ht="15" customHeight="1" x14ac:dyDescent="0.2">
      <c r="A26" s="122" t="s">
        <v>189</v>
      </c>
      <c r="B26" s="93" t="s">
        <v>209</v>
      </c>
    </row>
    <row r="27" spans="1:2" s="93" customFormat="1" ht="15" customHeight="1" x14ac:dyDescent="0.2">
      <c r="A27" s="122" t="s">
        <v>190</v>
      </c>
      <c r="B27" s="93" t="s">
        <v>219</v>
      </c>
    </row>
    <row r="28" spans="1:2" s="93" customFormat="1" ht="15" customHeight="1" x14ac:dyDescent="0.2">
      <c r="A28" s="122" t="s">
        <v>191</v>
      </c>
      <c r="B28" s="93" t="s">
        <v>212</v>
      </c>
    </row>
    <row r="29" spans="1:2" s="93" customFormat="1" ht="15" customHeight="1" x14ac:dyDescent="0.2">
      <c r="A29" s="122" t="s">
        <v>221</v>
      </c>
      <c r="B29" s="93" t="s">
        <v>220</v>
      </c>
    </row>
    <row r="30" spans="1:2" s="93" customFormat="1" ht="15" customHeight="1" x14ac:dyDescent="0.2">
      <c r="A30" s="122" t="s">
        <v>222</v>
      </c>
      <c r="B30" s="93" t="s">
        <v>211</v>
      </c>
    </row>
    <row r="31" spans="1:2" s="93" customFormat="1" ht="15" customHeight="1" x14ac:dyDescent="0.2">
      <c r="A31" s="122"/>
    </row>
  </sheetData>
  <mergeCells count="4">
    <mergeCell ref="A1:B1"/>
    <mergeCell ref="A2:B2"/>
    <mergeCell ref="A3:B3"/>
    <mergeCell ref="A4:B4"/>
  </mergeCells>
  <hyperlinks>
    <hyperlink ref="A5" location="'1.1.1'!Oblast_tisku" tooltip="T1" display="Tab. 1.1.1: Mateřské školy celkem – školy, třídy, děti a učitelé, v časové řadě 2010/11–2020/21"/>
    <hyperlink ref="A6" location="'1.1.2'!A1" tooltip="T2" display="Tab. 1.1.2: Mateřské školy podle zřizovatele – školy, třídy, děti a učitelé, v časové řadě 2009/10–2019/20"/>
    <hyperlink ref="A7" location="'1.1.3'!A1" tooltip="T3" display="Tab. 1.1.3: Mateřské školy v krajském srovnání – školy, třídy, děti a učitelé, ve školním roce 2019/20"/>
    <hyperlink ref="A8" location="'1.1.4'!A1" tooltip="T4" display="Tab. 1.1.4: Mateřské školy podle zřizovatele v krajském srovnání – školy, třídy a děti, ve školním roce 2019/20"/>
    <hyperlink ref="A9" location="'1.1.5'!A1" tooltip="T5" display="Tab. 1.1.5: Mateřské školy v krajském srovnání – počet tříd, v časové řadě 2009/10–2019/20"/>
    <hyperlink ref="A10" location="'1.1.6'!A1" tooltip="T6" display="Tab. 1.1.6: Mateřské školy v krajském srovnání – počet dětí, v časové řadě 2009/10–2019/20"/>
    <hyperlink ref="A11" location="'1.1.7'!A1" tooltip="T7" display="Tab. 1.1.7: Mateřské školy v krajském srovnání – počet učitelů, v časové řadě 2009/10–2019/20"/>
    <hyperlink ref="A13" location="'1.1.8'!A1" tooltip="T8" display="Tab. 1.1.8: Mateřské školy celkem – děti podle věku, v časové řadě 2009/10–2019/20"/>
    <hyperlink ref="A14" location="'1.1.9'!A1" tooltip="T9" display="Tab. 1.1.9: Mateřské školy v krajském srovnání – děti podle věku, ve školním roce 2019/20"/>
    <hyperlink ref="A15" location="'1.1.10'!A1" tooltip="T10" display="Tab. 1.1.10: Mateřské školy v krajském srovnání – dívky podle věku, ve školním roce 2019/20"/>
    <hyperlink ref="A16" location="'1.1.11'!A1" tooltip="T11" display="Tab. 1.1.11: Mateřské školy v krajském srovnání – chlapci podle věku, ve školním roce 2019/20"/>
    <hyperlink ref="A17" location="'1.1.12'!A1" tooltip="T12" display="Tab. 1.1.12: Mateřské školy v krajském srovnání – počet dětí mladších 3 let, v časové řadě 2009/10–2019/20"/>
    <hyperlink ref="A20" location="'1.1.14'!A1" tooltip="T13" display="Tab. 1.1.14: Mateřské školy celkem – děti s jiným než českým státním občanstvím, v časové řadě 2014/15–2024/25"/>
    <hyperlink ref="A22" location="'1.1.16'!A1" tooltip="T14" display="Tab. 1.1.16"/>
    <hyperlink ref="A24" location="'1.1.17'!A1" tooltip="T15" display="Tab. 1.1.17: Mateřské školy celkem – děti se zdravotním postižením podle druhu postižení, v časové řadě 2014/15–2024/25"/>
    <hyperlink ref="A26" location="'1.1.19'!A1" tooltip="T16" display="Tab. 1.1.19"/>
    <hyperlink ref="A21" location="' 1.1.15'!A1" display="Tab. 1.1.15: Mateřské školy v krajském srovnání – děti s jiným než českým státním občanstvím, ve školním roce 2024/25"/>
    <hyperlink ref="A2" r:id="rId1"/>
    <hyperlink ref="A18" location="'6.1.13'!A1" display="Tab. 1.1.13: Mateřské školy v krajském srovnání – počet dětí 6letých a starších, v časové řadě 2014/15–2024/25"/>
    <hyperlink ref="A25" location="'1.1.18'!A1" tooltip="T16" display="Tab. 1.1.18: Mateřské školy celkem – dívky se zdravotním postižením podle druhu postižení, v časové řadě 2014/15–2024/25"/>
    <hyperlink ref="A27" location="'1.1.20'!A1" tooltip="T15" display="Tab. 1.1.20"/>
    <hyperlink ref="A30" location="'1.1.23'!A1" tooltip="T16" display="Tab. 1.1.23"/>
    <hyperlink ref="A29" location="'1.1.22'!A1" tooltip="T16" display="Tab. 1.1.22"/>
    <hyperlink ref="A28" location="'1.1.21'!A1" tooltip="T16" display="Tab. 1.1.21"/>
    <hyperlink ref="A2:B2" r:id="rId2" display="Zdroj dat: Ministerstvo školství, mládeže a tělovýchovy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zoomScaleNormal="100" workbookViewId="0"/>
  </sheetViews>
  <sheetFormatPr defaultColWidth="9.140625" defaultRowHeight="15" x14ac:dyDescent="0.25"/>
  <cols>
    <col min="1" max="1" width="12.85546875" style="53" customWidth="1"/>
    <col min="2" max="2" width="5.7109375" style="53" customWidth="1"/>
    <col min="3" max="13" width="7.7109375" style="53" customWidth="1"/>
    <col min="14" max="16384" width="9.140625" style="53"/>
  </cols>
  <sheetData>
    <row r="1" spans="1:17" ht="17.25" customHeight="1" x14ac:dyDescent="0.25">
      <c r="A1" s="59" t="s">
        <v>159</v>
      </c>
      <c r="B1" s="59"/>
      <c r="C1" s="51"/>
      <c r="D1" s="51"/>
      <c r="E1" s="51"/>
      <c r="F1" s="51"/>
      <c r="G1" s="51"/>
      <c r="H1" s="51"/>
      <c r="I1" s="51"/>
      <c r="J1" s="51"/>
      <c r="K1" s="51"/>
      <c r="M1" s="94"/>
    </row>
    <row r="2" spans="1:17" ht="17.25" customHeight="1" thickBot="1" x14ac:dyDescent="0.3">
      <c r="A2" s="372" t="s">
        <v>231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71" t="s">
        <v>228</v>
      </c>
      <c r="P2" s="52"/>
    </row>
    <row r="3" spans="1:17" ht="17.25" customHeight="1" x14ac:dyDescent="0.25">
      <c r="A3" s="420" t="s">
        <v>76</v>
      </c>
      <c r="B3" s="421"/>
      <c r="C3" s="461" t="s">
        <v>42</v>
      </c>
      <c r="D3" s="454" t="s">
        <v>66</v>
      </c>
      <c r="E3" s="454"/>
      <c r="F3" s="454"/>
      <c r="G3" s="454"/>
      <c r="H3" s="454"/>
      <c r="I3" s="454"/>
      <c r="J3" s="454"/>
      <c r="K3" s="454"/>
      <c r="L3" s="454"/>
      <c r="M3" s="454"/>
    </row>
    <row r="4" spans="1:17" ht="17.25" customHeight="1" x14ac:dyDescent="0.25">
      <c r="A4" s="406"/>
      <c r="B4" s="422"/>
      <c r="C4" s="462"/>
      <c r="D4" s="493" t="s">
        <v>29</v>
      </c>
      <c r="E4" s="493"/>
      <c r="F4" s="386" t="s">
        <v>94</v>
      </c>
      <c r="G4" s="493"/>
      <c r="H4" s="386" t="s">
        <v>93</v>
      </c>
      <c r="I4" s="493"/>
      <c r="J4" s="386" t="s">
        <v>95</v>
      </c>
      <c r="K4" s="493"/>
      <c r="L4" s="386" t="s">
        <v>96</v>
      </c>
      <c r="M4" s="493"/>
    </row>
    <row r="5" spans="1:17" ht="10.5" customHeight="1" x14ac:dyDescent="0.25">
      <c r="A5" s="406"/>
      <c r="B5" s="422"/>
      <c r="C5" s="462"/>
      <c r="D5" s="489" t="s">
        <v>49</v>
      </c>
      <c r="E5" s="491" t="s">
        <v>62</v>
      </c>
      <c r="F5" s="431" t="s">
        <v>49</v>
      </c>
      <c r="G5" s="429" t="s">
        <v>62</v>
      </c>
      <c r="H5" s="489" t="s">
        <v>49</v>
      </c>
      <c r="I5" s="491" t="s">
        <v>62</v>
      </c>
      <c r="J5" s="431" t="s">
        <v>49</v>
      </c>
      <c r="K5" s="429" t="s">
        <v>62</v>
      </c>
      <c r="L5" s="431" t="s">
        <v>49</v>
      </c>
      <c r="M5" s="443" t="s">
        <v>62</v>
      </c>
    </row>
    <row r="6" spans="1:17" ht="8.25" customHeight="1" thickBot="1" x14ac:dyDescent="0.3">
      <c r="A6" s="407"/>
      <c r="B6" s="423"/>
      <c r="C6" s="463"/>
      <c r="D6" s="490"/>
      <c r="E6" s="492"/>
      <c r="F6" s="432"/>
      <c r="G6" s="430"/>
      <c r="H6" s="490"/>
      <c r="I6" s="492"/>
      <c r="J6" s="432"/>
      <c r="K6" s="430"/>
      <c r="L6" s="432"/>
      <c r="M6" s="444"/>
    </row>
    <row r="7" spans="1:17" ht="17.25" customHeight="1" x14ac:dyDescent="0.25">
      <c r="A7" s="426" t="s">
        <v>6</v>
      </c>
      <c r="B7" s="427"/>
      <c r="C7" s="146">
        <v>367603</v>
      </c>
      <c r="D7" s="147">
        <v>37898</v>
      </c>
      <c r="E7" s="145">
        <v>0.10309491489460097</v>
      </c>
      <c r="F7" s="144">
        <v>92120</v>
      </c>
      <c r="G7" s="145">
        <v>0.25059643147634814</v>
      </c>
      <c r="H7" s="144">
        <v>107065</v>
      </c>
      <c r="I7" s="145">
        <v>0.29125170360415992</v>
      </c>
      <c r="J7" s="144">
        <v>110000</v>
      </c>
      <c r="K7" s="145">
        <v>0.29923586042551337</v>
      </c>
      <c r="L7" s="144">
        <v>20520</v>
      </c>
      <c r="M7" s="317">
        <v>5.5821089599377587E-2</v>
      </c>
      <c r="O7" s="48"/>
      <c r="P7" s="69"/>
    </row>
    <row r="8" spans="1:17" ht="17.25" customHeight="1" x14ac:dyDescent="0.25">
      <c r="A8" s="426" t="s">
        <v>7</v>
      </c>
      <c r="B8" s="427"/>
      <c r="C8" s="67">
        <v>367361</v>
      </c>
      <c r="D8" s="46">
        <v>42321</v>
      </c>
      <c r="E8" s="78">
        <v>0.11520275696113633</v>
      </c>
      <c r="F8" s="77">
        <v>90640</v>
      </c>
      <c r="G8" s="78">
        <v>0.24673277783978156</v>
      </c>
      <c r="H8" s="77">
        <v>103501</v>
      </c>
      <c r="I8" s="78">
        <v>0.28174193776693768</v>
      </c>
      <c r="J8" s="77">
        <v>109981</v>
      </c>
      <c r="K8" s="78">
        <v>0.29938126257278264</v>
      </c>
      <c r="L8" s="77">
        <v>20918</v>
      </c>
      <c r="M8" s="318">
        <v>5.6941264859361775E-2</v>
      </c>
      <c r="O8" s="48"/>
      <c r="P8" s="69"/>
    </row>
    <row r="9" spans="1:17" ht="17.25" customHeight="1" x14ac:dyDescent="0.25">
      <c r="A9" s="426" t="s">
        <v>8</v>
      </c>
      <c r="B9" s="427"/>
      <c r="C9" s="67">
        <v>362653</v>
      </c>
      <c r="D9" s="46">
        <v>44729</v>
      </c>
      <c r="E9" s="78">
        <v>0.12333828756414535</v>
      </c>
      <c r="F9" s="77">
        <v>91390</v>
      </c>
      <c r="G9" s="78">
        <v>0.25200398176769528</v>
      </c>
      <c r="H9" s="77">
        <v>100118</v>
      </c>
      <c r="I9" s="78">
        <v>0.27607106517800761</v>
      </c>
      <c r="J9" s="77">
        <v>105869</v>
      </c>
      <c r="K9" s="78">
        <v>0.29192919953785024</v>
      </c>
      <c r="L9" s="77">
        <v>20547</v>
      </c>
      <c r="M9" s="318">
        <v>5.6657465952301513E-2</v>
      </c>
      <c r="O9" s="48"/>
      <c r="P9" s="69"/>
    </row>
    <row r="10" spans="1:17" ht="17.25" customHeight="1" x14ac:dyDescent="0.25">
      <c r="A10" s="426" t="s">
        <v>43</v>
      </c>
      <c r="B10" s="427"/>
      <c r="C10" s="67">
        <v>362756</v>
      </c>
      <c r="D10" s="46">
        <v>45471</v>
      </c>
      <c r="E10" s="78">
        <v>0.12534871924930255</v>
      </c>
      <c r="F10" s="77">
        <v>91758</v>
      </c>
      <c r="G10" s="78">
        <v>0.25294688440714969</v>
      </c>
      <c r="H10" s="77">
        <v>99914</v>
      </c>
      <c r="I10" s="78">
        <v>0.27543031679696545</v>
      </c>
      <c r="J10" s="77">
        <v>104901</v>
      </c>
      <c r="K10" s="78">
        <v>0.2891778495738182</v>
      </c>
      <c r="L10" s="77">
        <v>20712</v>
      </c>
      <c r="M10" s="318">
        <v>5.7096229972764062E-2</v>
      </c>
      <c r="O10" s="48"/>
      <c r="P10" s="69"/>
    </row>
    <row r="11" spans="1:17" ht="17.25" customHeight="1" x14ac:dyDescent="0.25">
      <c r="A11" s="426" t="s">
        <v>67</v>
      </c>
      <c r="B11" s="427"/>
      <c r="C11" s="67">
        <v>363776</v>
      </c>
      <c r="D11" s="46">
        <v>45374</v>
      </c>
      <c r="E11" s="78">
        <v>0.12473060344827586</v>
      </c>
      <c r="F11" s="77">
        <v>93046</v>
      </c>
      <c r="G11" s="78">
        <v>0.2557782811400422</v>
      </c>
      <c r="H11" s="77">
        <v>99858</v>
      </c>
      <c r="I11" s="78">
        <v>0.27450409042927515</v>
      </c>
      <c r="J11" s="77">
        <v>104749</v>
      </c>
      <c r="K11" s="78">
        <v>0.28794917751583393</v>
      </c>
      <c r="L11" s="77">
        <v>20749</v>
      </c>
      <c r="M11" s="318">
        <v>5.7037847466572839E-2</v>
      </c>
      <c r="O11" s="48"/>
      <c r="P11" s="69"/>
    </row>
    <row r="12" spans="1:17" ht="17.25" customHeight="1" x14ac:dyDescent="0.25">
      <c r="A12" s="426" t="s">
        <v>106</v>
      </c>
      <c r="B12" s="427"/>
      <c r="C12" s="66">
        <v>364909</v>
      </c>
      <c r="D12" s="46">
        <v>43020</v>
      </c>
      <c r="E12" s="78">
        <v>0.11789240605191979</v>
      </c>
      <c r="F12" s="77">
        <v>94585</v>
      </c>
      <c r="G12" s="78">
        <v>0.2592016091683132</v>
      </c>
      <c r="H12" s="77">
        <v>101407</v>
      </c>
      <c r="I12" s="78">
        <v>0.27789668109035404</v>
      </c>
      <c r="J12" s="77">
        <v>104522</v>
      </c>
      <c r="K12" s="78">
        <v>0.28643305591256996</v>
      </c>
      <c r="L12" s="77">
        <v>21375</v>
      </c>
      <c r="M12" s="318">
        <v>5.8576247776842991E-2</v>
      </c>
      <c r="O12" s="48"/>
      <c r="P12" s="48"/>
      <c r="Q12" s="48"/>
    </row>
    <row r="13" spans="1:17" ht="17.25" customHeight="1" x14ac:dyDescent="0.25">
      <c r="A13" s="426" t="s">
        <v>130</v>
      </c>
      <c r="B13" s="427"/>
      <c r="C13" s="66">
        <v>357598</v>
      </c>
      <c r="D13" s="46">
        <v>34586</v>
      </c>
      <c r="E13" s="78">
        <v>9.671754316299308E-2</v>
      </c>
      <c r="F13" s="77">
        <v>93075</v>
      </c>
      <c r="G13" s="78">
        <v>0.26027830133278151</v>
      </c>
      <c r="H13" s="77">
        <v>102494</v>
      </c>
      <c r="I13" s="78">
        <v>0.28661793410477687</v>
      </c>
      <c r="J13" s="77">
        <v>106305</v>
      </c>
      <c r="K13" s="78">
        <v>0.29727515254559589</v>
      </c>
      <c r="L13" s="77">
        <v>21138</v>
      </c>
      <c r="M13" s="318">
        <v>5.9111068853852651E-2</v>
      </c>
      <c r="O13" s="48"/>
      <c r="P13" s="69"/>
    </row>
    <row r="14" spans="1:17" ht="17.25" customHeight="1" x14ac:dyDescent="0.25">
      <c r="A14" s="426" t="s">
        <v>140</v>
      </c>
      <c r="B14" s="427"/>
      <c r="C14" s="66">
        <v>360490</v>
      </c>
      <c r="D14" s="46">
        <v>32714</v>
      </c>
      <c r="E14" s="78">
        <v>9.0748703154040336E-2</v>
      </c>
      <c r="F14" s="77">
        <v>94403</v>
      </c>
      <c r="G14" s="78">
        <v>0.26187411578684566</v>
      </c>
      <c r="H14" s="77">
        <v>102985</v>
      </c>
      <c r="I14" s="78">
        <v>0.28568060140364504</v>
      </c>
      <c r="J14" s="77">
        <v>107541</v>
      </c>
      <c r="K14" s="78">
        <v>0.29831895475602654</v>
      </c>
      <c r="L14" s="77">
        <v>22847</v>
      </c>
      <c r="M14" s="318">
        <v>6.3377624899442431E-2</v>
      </c>
      <c r="O14" s="48"/>
      <c r="P14" s="69"/>
    </row>
    <row r="15" spans="1:17" ht="17.25" customHeight="1" x14ac:dyDescent="0.25">
      <c r="A15" s="426" t="s">
        <v>144</v>
      </c>
      <c r="B15" s="427"/>
      <c r="C15" s="66">
        <v>369205</v>
      </c>
      <c r="D15" s="46">
        <v>32108</v>
      </c>
      <c r="E15" s="78">
        <v>8.6965236115437217E-2</v>
      </c>
      <c r="F15" s="77">
        <v>96361</v>
      </c>
      <c r="G15" s="78">
        <v>0.26099592367383972</v>
      </c>
      <c r="H15" s="77">
        <v>107031</v>
      </c>
      <c r="I15" s="78">
        <v>0.2898958573150418</v>
      </c>
      <c r="J15" s="77">
        <v>111603</v>
      </c>
      <c r="K15" s="78">
        <v>0.30227922157067211</v>
      </c>
      <c r="L15" s="77">
        <v>22102</v>
      </c>
      <c r="M15" s="318">
        <v>5.9863761325009139E-2</v>
      </c>
      <c r="O15" s="48"/>
      <c r="P15" s="69"/>
    </row>
    <row r="16" spans="1:17" ht="17.25" customHeight="1" x14ac:dyDescent="0.25">
      <c r="A16" s="426" t="s">
        <v>146</v>
      </c>
      <c r="B16" s="427"/>
      <c r="C16" s="66">
        <v>364491</v>
      </c>
      <c r="D16" s="46">
        <v>32133</v>
      </c>
      <c r="E16" s="78">
        <v>8.8158555355276266E-2</v>
      </c>
      <c r="F16" s="77">
        <v>93991</v>
      </c>
      <c r="G16" s="78">
        <v>0.25786919292931787</v>
      </c>
      <c r="H16" s="77">
        <v>105055</v>
      </c>
      <c r="I16" s="78">
        <v>0.2882238518920906</v>
      </c>
      <c r="J16" s="77">
        <v>111933</v>
      </c>
      <c r="K16" s="78">
        <v>0.30709400232104495</v>
      </c>
      <c r="L16" s="77">
        <v>21379</v>
      </c>
      <c r="M16" s="318">
        <v>5.8654397502270292E-2</v>
      </c>
      <c r="O16" s="48"/>
      <c r="P16" s="69"/>
    </row>
    <row r="17" spans="1:16" ht="17.25" customHeight="1" thickBot="1" x14ac:dyDescent="0.3">
      <c r="A17" s="426" t="s">
        <v>147</v>
      </c>
      <c r="B17" s="427"/>
      <c r="C17" s="148">
        <v>360420</v>
      </c>
      <c r="D17" s="149">
        <v>32915</v>
      </c>
      <c r="E17" s="63">
        <v>9.1324010876199985E-2</v>
      </c>
      <c r="F17" s="68">
        <v>95547</v>
      </c>
      <c r="G17" s="63">
        <v>0.26509905110704179</v>
      </c>
      <c r="H17" s="68">
        <v>103213</v>
      </c>
      <c r="I17" s="63">
        <v>0.28636868098329726</v>
      </c>
      <c r="J17" s="68">
        <v>109503</v>
      </c>
      <c r="K17" s="63">
        <v>0.3038205427001831</v>
      </c>
      <c r="L17" s="68">
        <v>19242</v>
      </c>
      <c r="M17" s="178">
        <v>5.3387714333277846E-2</v>
      </c>
      <c r="O17" s="48"/>
      <c r="P17" s="69"/>
    </row>
    <row r="18" spans="1:16" ht="17.25" customHeight="1" x14ac:dyDescent="0.25">
      <c r="A18" s="416" t="s">
        <v>149</v>
      </c>
      <c r="B18" s="189" t="s">
        <v>69</v>
      </c>
      <c r="C18" s="190">
        <f>C17-C16</f>
        <v>-4071</v>
      </c>
      <c r="D18" s="304">
        <f>D17-D16</f>
        <v>782</v>
      </c>
      <c r="E18" s="305" t="s">
        <v>40</v>
      </c>
      <c r="F18" s="191">
        <f>F17-F16</f>
        <v>1556</v>
      </c>
      <c r="G18" s="305" t="s">
        <v>40</v>
      </c>
      <c r="H18" s="191">
        <f>H17-H16</f>
        <v>-1842</v>
      </c>
      <c r="I18" s="305" t="s">
        <v>40</v>
      </c>
      <c r="J18" s="191">
        <f>J17-J16</f>
        <v>-2430</v>
      </c>
      <c r="K18" s="305" t="s">
        <v>40</v>
      </c>
      <c r="L18" s="191">
        <f>L17-L16</f>
        <v>-2137</v>
      </c>
      <c r="M18" s="319" t="s">
        <v>40</v>
      </c>
      <c r="O18" s="48"/>
    </row>
    <row r="19" spans="1:16" ht="17.25" customHeight="1" x14ac:dyDescent="0.25">
      <c r="A19" s="417"/>
      <c r="B19" s="194" t="s">
        <v>70</v>
      </c>
      <c r="C19" s="206">
        <f>C17/C16-1</f>
        <v>-1.1169000057614564E-2</v>
      </c>
      <c r="D19" s="307">
        <f>D17/D16-1</f>
        <v>2.433635203684692E-2</v>
      </c>
      <c r="E19" s="308" t="s">
        <v>40</v>
      </c>
      <c r="F19" s="207">
        <f>F17/F16-1</f>
        <v>1.6554776521156223E-2</v>
      </c>
      <c r="G19" s="308" t="s">
        <v>40</v>
      </c>
      <c r="H19" s="207">
        <f>H17/H16-1</f>
        <v>-1.7533672838037195E-2</v>
      </c>
      <c r="I19" s="308" t="s">
        <v>40</v>
      </c>
      <c r="J19" s="207">
        <f>J17/J16-1</f>
        <v>-2.1709415453887604E-2</v>
      </c>
      <c r="K19" s="308" t="s">
        <v>40</v>
      </c>
      <c r="L19" s="207">
        <f>L17/L16-1</f>
        <v>-9.9957902614715377E-2</v>
      </c>
      <c r="M19" s="320" t="s">
        <v>40</v>
      </c>
    </row>
    <row r="20" spans="1:16" ht="17.25" customHeight="1" x14ac:dyDescent="0.25">
      <c r="A20" s="418" t="s">
        <v>150</v>
      </c>
      <c r="B20" s="199" t="s">
        <v>69</v>
      </c>
      <c r="C20" s="211">
        <f>C17-C12</f>
        <v>-4489</v>
      </c>
      <c r="D20" s="310">
        <f>D17-D12</f>
        <v>-10105</v>
      </c>
      <c r="E20" s="311" t="s">
        <v>40</v>
      </c>
      <c r="F20" s="201">
        <f>F17-F12</f>
        <v>962</v>
      </c>
      <c r="G20" s="311" t="s">
        <v>40</v>
      </c>
      <c r="H20" s="201">
        <f>H17-H12</f>
        <v>1806</v>
      </c>
      <c r="I20" s="311" t="s">
        <v>40</v>
      </c>
      <c r="J20" s="201">
        <f>J17-J12</f>
        <v>4981</v>
      </c>
      <c r="K20" s="311" t="s">
        <v>40</v>
      </c>
      <c r="L20" s="201">
        <f>L17-L12</f>
        <v>-2133</v>
      </c>
      <c r="M20" s="321" t="s">
        <v>40</v>
      </c>
    </row>
    <row r="21" spans="1:16" ht="17.25" customHeight="1" x14ac:dyDescent="0.25">
      <c r="A21" s="417"/>
      <c r="B21" s="205" t="s">
        <v>70</v>
      </c>
      <c r="C21" s="195">
        <f>C17/C12-1</f>
        <v>-1.2301697135450262E-2</v>
      </c>
      <c r="D21" s="313">
        <f>D17/D12-1</f>
        <v>-0.23489074848907487</v>
      </c>
      <c r="E21" s="314" t="s">
        <v>40</v>
      </c>
      <c r="F21" s="196">
        <f>F17/F12-1</f>
        <v>1.0170745889940269E-2</v>
      </c>
      <c r="G21" s="314" t="s">
        <v>40</v>
      </c>
      <c r="H21" s="196">
        <f>H17/H12-1</f>
        <v>1.7809421440334594E-2</v>
      </c>
      <c r="I21" s="314" t="s">
        <v>40</v>
      </c>
      <c r="J21" s="196">
        <f>J17/J12-1</f>
        <v>4.765503913051794E-2</v>
      </c>
      <c r="K21" s="314" t="s">
        <v>40</v>
      </c>
      <c r="L21" s="196">
        <f>L17/L12-1</f>
        <v>-9.9789473684210539E-2</v>
      </c>
      <c r="M21" s="322" t="s">
        <v>40</v>
      </c>
    </row>
    <row r="22" spans="1:16" ht="17.25" customHeight="1" x14ac:dyDescent="0.25">
      <c r="A22" s="418" t="s">
        <v>151</v>
      </c>
      <c r="B22" s="210" t="s">
        <v>69</v>
      </c>
      <c r="C22" s="200">
        <f>C17-C7</f>
        <v>-7183</v>
      </c>
      <c r="D22" s="315">
        <f>D17-D7</f>
        <v>-4983</v>
      </c>
      <c r="E22" s="316" t="s">
        <v>40</v>
      </c>
      <c r="F22" s="202">
        <f>F17-F7</f>
        <v>3427</v>
      </c>
      <c r="G22" s="316" t="s">
        <v>40</v>
      </c>
      <c r="H22" s="202">
        <f>H17-H7</f>
        <v>-3852</v>
      </c>
      <c r="I22" s="316" t="s">
        <v>40</v>
      </c>
      <c r="J22" s="202">
        <f>J17-J7</f>
        <v>-497</v>
      </c>
      <c r="K22" s="316" t="s">
        <v>40</v>
      </c>
      <c r="L22" s="202">
        <f>L17-L7</f>
        <v>-1278</v>
      </c>
      <c r="M22" s="323" t="s">
        <v>40</v>
      </c>
    </row>
    <row r="23" spans="1:16" ht="17.25" customHeight="1" x14ac:dyDescent="0.25">
      <c r="A23" s="419"/>
      <c r="B23" s="217" t="s">
        <v>70</v>
      </c>
      <c r="C23" s="218">
        <f>C17/C7-1</f>
        <v>-1.9540101685786015E-2</v>
      </c>
      <c r="D23" s="324">
        <f>D17/D7-1</f>
        <v>-0.13148451105599235</v>
      </c>
      <c r="E23" s="325" t="s">
        <v>40</v>
      </c>
      <c r="F23" s="220">
        <f>F17/F7-1</f>
        <v>3.7201476335214867E-2</v>
      </c>
      <c r="G23" s="325" t="s">
        <v>40</v>
      </c>
      <c r="H23" s="220">
        <f>H17/H7-1</f>
        <v>-3.5978144118059108E-2</v>
      </c>
      <c r="I23" s="325" t="s">
        <v>40</v>
      </c>
      <c r="J23" s="220">
        <f>J17/J7-1</f>
        <v>-4.5181818181818656E-3</v>
      </c>
      <c r="K23" s="325" t="s">
        <v>40</v>
      </c>
      <c r="L23" s="220">
        <f>L17/L7-1</f>
        <v>-6.2280701754385936E-2</v>
      </c>
      <c r="M23" s="326" t="s">
        <v>40</v>
      </c>
    </row>
    <row r="24" spans="1:16" s="152" customFormat="1" ht="13.5" customHeight="1" x14ac:dyDescent="0.25">
      <c r="A24" s="186"/>
      <c r="B24" s="89"/>
      <c r="C24" s="87"/>
      <c r="D24" s="87"/>
      <c r="E24" s="88"/>
      <c r="F24" s="87"/>
      <c r="G24" s="88"/>
      <c r="H24" s="87"/>
      <c r="I24" s="88"/>
      <c r="J24" s="87"/>
      <c r="K24" s="88"/>
      <c r="L24" s="87"/>
      <c r="M24" s="88"/>
    </row>
    <row r="25" spans="1:16" ht="17.25" customHeight="1" x14ac:dyDescent="0.25">
      <c r="A25" s="33" t="s">
        <v>103</v>
      </c>
      <c r="J25" s="57"/>
      <c r="K25" s="57"/>
    </row>
    <row r="26" spans="1:16" ht="15" customHeight="1" x14ac:dyDescent="0.25">
      <c r="A26" s="33" t="s">
        <v>122</v>
      </c>
      <c r="J26" s="57"/>
      <c r="K26" s="57"/>
    </row>
    <row r="27" spans="1:16" x14ac:dyDescent="0.25">
      <c r="A27" s="118"/>
      <c r="B2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pans="1:16" x14ac:dyDescent="0.25"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29" spans="1:16" x14ac:dyDescent="0.25"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1:16" x14ac:dyDescent="0.25"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  <row r="31" spans="1:16" x14ac:dyDescent="0.25"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1:16" x14ac:dyDescent="0.25"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</row>
  </sheetData>
  <mergeCells count="32">
    <mergeCell ref="J4:K4"/>
    <mergeCell ref="H5:H6"/>
    <mergeCell ref="I5:I6"/>
    <mergeCell ref="L5:L6"/>
    <mergeCell ref="M5:M6"/>
    <mergeCell ref="K5:K6"/>
    <mergeCell ref="A17:B17"/>
    <mergeCell ref="A18:A19"/>
    <mergeCell ref="A20:A21"/>
    <mergeCell ref="A22:A23"/>
    <mergeCell ref="A11:B1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J5:J6"/>
    <mergeCell ref="D5:D6"/>
    <mergeCell ref="E5:E6"/>
    <mergeCell ref="F5:F6"/>
    <mergeCell ref="G5:G6"/>
    <mergeCell ref="A3:B6"/>
    <mergeCell ref="C3:C6"/>
    <mergeCell ref="D4:E4"/>
    <mergeCell ref="F4:G4"/>
    <mergeCell ref="D3:M3"/>
    <mergeCell ref="H4:I4"/>
    <mergeCell ref="L4:M4"/>
  </mergeCells>
  <hyperlinks>
    <hyperlink ref="O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C23 D18:D23 F18:F23 H18:H23 J18:J23 L18:L23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O28"/>
  <sheetViews>
    <sheetView showGridLines="0" zoomScaleNormal="100" workbookViewId="0"/>
  </sheetViews>
  <sheetFormatPr defaultRowHeight="15" x14ac:dyDescent="0.25"/>
  <cols>
    <col min="1" max="1" width="20" customWidth="1"/>
    <col min="2" max="2" width="8.140625" customWidth="1"/>
    <col min="3" max="12" width="9.28515625" customWidth="1"/>
  </cols>
  <sheetData>
    <row r="1" spans="1:15" s="1" customFormat="1" ht="17.25" customHeight="1" x14ac:dyDescent="0.2">
      <c r="A1" s="59" t="s">
        <v>161</v>
      </c>
      <c r="B1" s="29"/>
      <c r="C1" s="29"/>
      <c r="D1" s="29"/>
      <c r="E1" s="29"/>
      <c r="F1" s="41"/>
      <c r="G1" s="29"/>
      <c r="H1" s="29"/>
      <c r="I1" s="29"/>
      <c r="J1" s="29"/>
      <c r="K1" s="29"/>
      <c r="L1" s="29"/>
      <c r="M1" s="94"/>
    </row>
    <row r="2" spans="1:15" s="2" customFormat="1" ht="17.25" customHeight="1" thickBot="1" x14ac:dyDescent="0.3">
      <c r="A2" s="372" t="s">
        <v>231</v>
      </c>
      <c r="B2" s="30"/>
      <c r="C2" s="30"/>
      <c r="D2" s="30"/>
      <c r="E2" s="30"/>
      <c r="F2" s="30"/>
      <c r="G2" s="30"/>
      <c r="H2" s="30"/>
      <c r="I2" s="30"/>
      <c r="J2" s="52"/>
      <c r="K2" s="52"/>
      <c r="L2" s="52"/>
      <c r="M2" s="52"/>
      <c r="N2" s="71" t="s">
        <v>228</v>
      </c>
      <c r="O2" s="52"/>
    </row>
    <row r="3" spans="1:15" s="9" customFormat="1" ht="17.25" customHeight="1" x14ac:dyDescent="0.25">
      <c r="A3" s="420" t="s">
        <v>68</v>
      </c>
      <c r="B3" s="496" t="s">
        <v>42</v>
      </c>
      <c r="C3" s="433" t="s">
        <v>4</v>
      </c>
      <c r="D3" s="434"/>
      <c r="E3" s="434"/>
      <c r="F3" s="434"/>
      <c r="G3" s="434"/>
      <c r="H3" s="434"/>
      <c r="I3" s="434"/>
      <c r="J3" s="434"/>
      <c r="K3" s="434"/>
      <c r="L3" s="434"/>
    </row>
    <row r="4" spans="1:15" s="9" customFormat="1" ht="17.25" customHeight="1" x14ac:dyDescent="0.25">
      <c r="A4" s="406"/>
      <c r="B4" s="497"/>
      <c r="C4" s="500" t="s">
        <v>29</v>
      </c>
      <c r="D4" s="493"/>
      <c r="E4" s="386" t="s">
        <v>94</v>
      </c>
      <c r="F4" s="493"/>
      <c r="G4" s="386" t="s">
        <v>93</v>
      </c>
      <c r="H4" s="493"/>
      <c r="I4" s="386" t="s">
        <v>95</v>
      </c>
      <c r="J4" s="493"/>
      <c r="K4" s="386" t="s">
        <v>96</v>
      </c>
      <c r="L4" s="493"/>
    </row>
    <row r="5" spans="1:15" s="9" customFormat="1" ht="9" customHeight="1" x14ac:dyDescent="0.25">
      <c r="A5" s="406"/>
      <c r="B5" s="498" t="s">
        <v>49</v>
      </c>
      <c r="C5" s="494" t="s">
        <v>49</v>
      </c>
      <c r="D5" s="491" t="s">
        <v>62</v>
      </c>
      <c r="E5" s="431" t="s">
        <v>49</v>
      </c>
      <c r="F5" s="429" t="s">
        <v>62</v>
      </c>
      <c r="G5" s="431" t="s">
        <v>49</v>
      </c>
      <c r="H5" s="429" t="s">
        <v>62</v>
      </c>
      <c r="I5" s="431" t="s">
        <v>49</v>
      </c>
      <c r="J5" s="429" t="s">
        <v>62</v>
      </c>
      <c r="K5" s="431" t="s">
        <v>49</v>
      </c>
      <c r="L5" s="443" t="s">
        <v>62</v>
      </c>
    </row>
    <row r="6" spans="1:15" s="9" customFormat="1" ht="9" customHeight="1" thickBot="1" x14ac:dyDescent="0.3">
      <c r="A6" s="407"/>
      <c r="B6" s="499"/>
      <c r="C6" s="495"/>
      <c r="D6" s="492"/>
      <c r="E6" s="432"/>
      <c r="F6" s="430"/>
      <c r="G6" s="432"/>
      <c r="H6" s="430"/>
      <c r="I6" s="432"/>
      <c r="J6" s="430"/>
      <c r="K6" s="432"/>
      <c r="L6" s="444"/>
    </row>
    <row r="7" spans="1:15" s="4" customFormat="1" ht="17.25" customHeight="1" x14ac:dyDescent="0.25">
      <c r="A7" s="327" t="s">
        <v>227</v>
      </c>
      <c r="B7" s="173">
        <v>360420</v>
      </c>
      <c r="C7" s="174">
        <v>32915</v>
      </c>
      <c r="D7" s="175">
        <v>9.1324010876199985E-2</v>
      </c>
      <c r="E7" s="176">
        <v>95547</v>
      </c>
      <c r="F7" s="175">
        <v>0.26509905110704179</v>
      </c>
      <c r="G7" s="176">
        <v>103213</v>
      </c>
      <c r="H7" s="175">
        <v>0.28636868098329726</v>
      </c>
      <c r="I7" s="176">
        <v>109503</v>
      </c>
      <c r="J7" s="175">
        <v>0.3038205427001831</v>
      </c>
      <c r="K7" s="176">
        <v>19242</v>
      </c>
      <c r="L7" s="180">
        <v>5.3387714333277846E-2</v>
      </c>
      <c r="N7" s="48"/>
    </row>
    <row r="8" spans="1:15" s="4" customFormat="1" ht="17.25" customHeight="1" x14ac:dyDescent="0.25">
      <c r="A8" s="328" t="s">
        <v>10</v>
      </c>
      <c r="B8" s="21">
        <v>42355</v>
      </c>
      <c r="C8" s="135">
        <v>3071</v>
      </c>
      <c r="D8" s="78">
        <v>7.2506197615393703E-2</v>
      </c>
      <c r="E8" s="47">
        <v>11637</v>
      </c>
      <c r="F8" s="78">
        <v>0.27474914413882656</v>
      </c>
      <c r="G8" s="47">
        <v>12699</v>
      </c>
      <c r="H8" s="78">
        <v>0.2998229252744658</v>
      </c>
      <c r="I8" s="47">
        <v>13211</v>
      </c>
      <c r="J8" s="78">
        <v>0.31191122653759884</v>
      </c>
      <c r="K8" s="47">
        <v>1737</v>
      </c>
      <c r="L8" s="318">
        <v>4.1010506433715024E-2</v>
      </c>
      <c r="N8" s="48"/>
    </row>
    <row r="9" spans="1:15" s="4" customFormat="1" ht="17.25" customHeight="1" x14ac:dyDescent="0.25">
      <c r="A9" s="328" t="s">
        <v>11</v>
      </c>
      <c r="B9" s="21">
        <v>52606</v>
      </c>
      <c r="C9" s="135">
        <v>4000</v>
      </c>
      <c r="D9" s="78">
        <v>7.6036953959624384E-2</v>
      </c>
      <c r="E9" s="47">
        <v>14144</v>
      </c>
      <c r="F9" s="78">
        <v>0.26886666920123181</v>
      </c>
      <c r="G9" s="47">
        <v>15390</v>
      </c>
      <c r="H9" s="78">
        <v>0.2925521803596548</v>
      </c>
      <c r="I9" s="47">
        <v>16423</v>
      </c>
      <c r="J9" s="78">
        <v>0.31218872371972778</v>
      </c>
      <c r="K9" s="47">
        <v>2649</v>
      </c>
      <c r="L9" s="318">
        <v>5.0355472759761245E-2</v>
      </c>
      <c r="N9" s="48"/>
    </row>
    <row r="10" spans="1:15" s="4" customFormat="1" ht="17.25" customHeight="1" x14ac:dyDescent="0.25">
      <c r="A10" s="328" t="s">
        <v>12</v>
      </c>
      <c r="B10" s="21">
        <v>22945</v>
      </c>
      <c r="C10" s="135">
        <v>2658</v>
      </c>
      <c r="D10" s="78">
        <v>0.11584223142296797</v>
      </c>
      <c r="E10" s="47">
        <v>5903</v>
      </c>
      <c r="F10" s="78">
        <v>0.25726737851383746</v>
      </c>
      <c r="G10" s="47">
        <v>6238</v>
      </c>
      <c r="H10" s="78">
        <v>0.27186750926127695</v>
      </c>
      <c r="I10" s="47">
        <v>6730</v>
      </c>
      <c r="J10" s="78">
        <v>0.2933100893440837</v>
      </c>
      <c r="K10" s="47">
        <v>1416</v>
      </c>
      <c r="L10" s="318">
        <v>6.1712791457833947E-2</v>
      </c>
      <c r="N10" s="48"/>
    </row>
    <row r="11" spans="1:15" s="4" customFormat="1" ht="17.25" customHeight="1" x14ac:dyDescent="0.25">
      <c r="A11" s="328" t="s">
        <v>13</v>
      </c>
      <c r="B11" s="21">
        <v>19154</v>
      </c>
      <c r="C11" s="135">
        <v>1487</v>
      </c>
      <c r="D11" s="78">
        <v>7.7633914587031436E-2</v>
      </c>
      <c r="E11" s="47">
        <v>5140</v>
      </c>
      <c r="F11" s="78">
        <v>0.26835125822282552</v>
      </c>
      <c r="G11" s="47">
        <v>5523</v>
      </c>
      <c r="H11" s="78">
        <v>0.2883470815495458</v>
      </c>
      <c r="I11" s="47">
        <v>5923</v>
      </c>
      <c r="J11" s="78">
        <v>0.30923044794820925</v>
      </c>
      <c r="K11" s="47">
        <v>1081</v>
      </c>
      <c r="L11" s="318">
        <v>5.6437297692388012E-2</v>
      </c>
      <c r="N11" s="48"/>
    </row>
    <row r="12" spans="1:15" s="4" customFormat="1" ht="17.25" customHeight="1" x14ac:dyDescent="0.25">
      <c r="A12" s="328" t="s">
        <v>14</v>
      </c>
      <c r="B12" s="21">
        <v>8266</v>
      </c>
      <c r="C12" s="135">
        <v>823</v>
      </c>
      <c r="D12" s="78">
        <v>9.9564481006532785E-2</v>
      </c>
      <c r="E12" s="47">
        <v>2149</v>
      </c>
      <c r="F12" s="78">
        <v>0.25998064360029033</v>
      </c>
      <c r="G12" s="47">
        <v>2428</v>
      </c>
      <c r="H12" s="78">
        <v>0.29373336559399954</v>
      </c>
      <c r="I12" s="47">
        <v>2529</v>
      </c>
      <c r="J12" s="78">
        <v>0.30595209291071862</v>
      </c>
      <c r="K12" s="47">
        <v>337</v>
      </c>
      <c r="L12" s="318">
        <v>4.0769416888458747E-2</v>
      </c>
      <c r="N12" s="48"/>
    </row>
    <row r="13" spans="1:15" s="4" customFormat="1" ht="17.25" customHeight="1" x14ac:dyDescent="0.25">
      <c r="A13" s="328" t="s">
        <v>15</v>
      </c>
      <c r="B13" s="21">
        <v>23697</v>
      </c>
      <c r="C13" s="135">
        <v>2457</v>
      </c>
      <c r="D13" s="78">
        <v>0.1036840106342575</v>
      </c>
      <c r="E13" s="47">
        <v>6246</v>
      </c>
      <c r="F13" s="78">
        <v>0.26357766805924798</v>
      </c>
      <c r="G13" s="47">
        <v>6848</v>
      </c>
      <c r="H13" s="78">
        <v>0.28898172764484958</v>
      </c>
      <c r="I13" s="47">
        <v>7326</v>
      </c>
      <c r="J13" s="78">
        <v>0.30915305734903153</v>
      </c>
      <c r="K13" s="47">
        <v>820</v>
      </c>
      <c r="L13" s="318">
        <v>3.4603536312613412E-2</v>
      </c>
      <c r="N13" s="48"/>
    </row>
    <row r="14" spans="1:15" s="4" customFormat="1" ht="17.25" customHeight="1" x14ac:dyDescent="0.25">
      <c r="A14" s="328" t="s">
        <v>16</v>
      </c>
      <c r="B14" s="21">
        <v>14714</v>
      </c>
      <c r="C14" s="135">
        <v>1369</v>
      </c>
      <c r="D14" s="78">
        <v>9.3040641565855647E-2</v>
      </c>
      <c r="E14" s="47">
        <v>3748</v>
      </c>
      <c r="F14" s="78">
        <v>0.25472339268723665</v>
      </c>
      <c r="G14" s="47">
        <v>4255</v>
      </c>
      <c r="H14" s="78">
        <v>0.28918037243441619</v>
      </c>
      <c r="I14" s="47">
        <v>4549</v>
      </c>
      <c r="J14" s="78">
        <v>0.30916134293869785</v>
      </c>
      <c r="K14" s="47">
        <v>793</v>
      </c>
      <c r="L14" s="318">
        <v>5.3894250373793667E-2</v>
      </c>
      <c r="N14" s="48"/>
    </row>
    <row r="15" spans="1:15" s="4" customFormat="1" ht="17.25" customHeight="1" x14ac:dyDescent="0.25">
      <c r="A15" s="328" t="s">
        <v>17</v>
      </c>
      <c r="B15" s="21">
        <v>18231</v>
      </c>
      <c r="C15" s="135">
        <v>1567</v>
      </c>
      <c r="D15" s="78">
        <v>8.5952498491580279E-2</v>
      </c>
      <c r="E15" s="47">
        <v>4804</v>
      </c>
      <c r="F15" s="78">
        <v>0.26350721298886515</v>
      </c>
      <c r="G15" s="47">
        <v>5161</v>
      </c>
      <c r="H15" s="78">
        <v>0.28308924359607263</v>
      </c>
      <c r="I15" s="47">
        <v>5478</v>
      </c>
      <c r="J15" s="78">
        <v>0.3004772091492513</v>
      </c>
      <c r="K15" s="47">
        <v>1221</v>
      </c>
      <c r="L15" s="318">
        <v>6.6973835774230703E-2</v>
      </c>
      <c r="N15" s="48"/>
    </row>
    <row r="16" spans="1:15" s="4" customFormat="1" ht="17.25" customHeight="1" x14ac:dyDescent="0.25">
      <c r="A16" s="328" t="s">
        <v>18</v>
      </c>
      <c r="B16" s="21">
        <v>18009</v>
      </c>
      <c r="C16" s="135">
        <v>1703</v>
      </c>
      <c r="D16" s="78">
        <v>9.456382919651285E-2</v>
      </c>
      <c r="E16" s="47">
        <v>4735</v>
      </c>
      <c r="F16" s="78">
        <v>0.26292409350880114</v>
      </c>
      <c r="G16" s="47">
        <v>5153</v>
      </c>
      <c r="H16" s="78">
        <v>0.2861347104225665</v>
      </c>
      <c r="I16" s="47">
        <v>5451</v>
      </c>
      <c r="J16" s="78">
        <v>0.30268199233716475</v>
      </c>
      <c r="K16" s="47">
        <v>967</v>
      </c>
      <c r="L16" s="318">
        <v>5.3695374534954744E-2</v>
      </c>
      <c r="N16" s="48"/>
    </row>
    <row r="17" spans="1:15" s="4" customFormat="1" ht="17.25" customHeight="1" x14ac:dyDescent="0.25">
      <c r="A17" s="328" t="s">
        <v>19</v>
      </c>
      <c r="B17" s="21">
        <v>18113</v>
      </c>
      <c r="C17" s="135">
        <v>1743</v>
      </c>
      <c r="D17" s="78">
        <v>9.6229227626566549E-2</v>
      </c>
      <c r="E17" s="47">
        <v>4911</v>
      </c>
      <c r="F17" s="78">
        <v>0.27113123171203002</v>
      </c>
      <c r="G17" s="47">
        <v>5136</v>
      </c>
      <c r="H17" s="78">
        <v>0.28355324904764534</v>
      </c>
      <c r="I17" s="47">
        <v>5370</v>
      </c>
      <c r="J17" s="78">
        <v>0.29647214707668523</v>
      </c>
      <c r="K17" s="47">
        <v>953</v>
      </c>
      <c r="L17" s="318">
        <v>5.2614144537072818E-2</v>
      </c>
      <c r="N17" s="48"/>
    </row>
    <row r="18" spans="1:15" s="4" customFormat="1" ht="17.25" customHeight="1" x14ac:dyDescent="0.25">
      <c r="A18" s="328" t="s">
        <v>20</v>
      </c>
      <c r="B18" s="21">
        <v>41694</v>
      </c>
      <c r="C18" s="135">
        <v>3147</v>
      </c>
      <c r="D18" s="78">
        <v>7.5478486113109797E-2</v>
      </c>
      <c r="E18" s="47">
        <v>11138</v>
      </c>
      <c r="F18" s="78">
        <v>0.26713675828656402</v>
      </c>
      <c r="G18" s="47">
        <v>12072</v>
      </c>
      <c r="H18" s="78">
        <v>0.28953806303065188</v>
      </c>
      <c r="I18" s="47">
        <v>13036</v>
      </c>
      <c r="J18" s="78">
        <v>0.31265889576437855</v>
      </c>
      <c r="K18" s="47">
        <v>2301</v>
      </c>
      <c r="L18" s="318">
        <v>5.5187796805295723E-2</v>
      </c>
      <c r="N18" s="48"/>
    </row>
    <row r="19" spans="1:15" s="4" customFormat="1" ht="17.25" customHeight="1" x14ac:dyDescent="0.25">
      <c r="A19" s="328" t="s">
        <v>21</v>
      </c>
      <c r="B19" s="21">
        <v>22173</v>
      </c>
      <c r="C19" s="135">
        <v>2484</v>
      </c>
      <c r="D19" s="78">
        <v>0.11202814233527263</v>
      </c>
      <c r="E19" s="47">
        <v>5729</v>
      </c>
      <c r="F19" s="78">
        <v>0.2583773057321968</v>
      </c>
      <c r="G19" s="47">
        <v>6128</v>
      </c>
      <c r="H19" s="78">
        <v>0.27637216434402201</v>
      </c>
      <c r="I19" s="47">
        <v>6311</v>
      </c>
      <c r="J19" s="78">
        <v>0.28462544536147566</v>
      </c>
      <c r="K19" s="47">
        <v>1521</v>
      </c>
      <c r="L19" s="318">
        <v>6.8596942227032873E-2</v>
      </c>
      <c r="N19" s="48"/>
    </row>
    <row r="20" spans="1:15" s="4" customFormat="1" ht="17.25" customHeight="1" x14ac:dyDescent="0.25">
      <c r="A20" s="328" t="s">
        <v>22</v>
      </c>
      <c r="B20" s="21">
        <v>19820</v>
      </c>
      <c r="C20" s="135">
        <v>2217</v>
      </c>
      <c r="D20" s="78">
        <v>0.11185671039354188</v>
      </c>
      <c r="E20" s="47">
        <v>5246</v>
      </c>
      <c r="F20" s="78">
        <v>0.26468213925327949</v>
      </c>
      <c r="G20" s="47">
        <v>5403</v>
      </c>
      <c r="H20" s="78">
        <v>0.27260343087790112</v>
      </c>
      <c r="I20" s="47">
        <v>5677</v>
      </c>
      <c r="J20" s="78">
        <v>0.28642785065590315</v>
      </c>
      <c r="K20" s="47">
        <v>1277</v>
      </c>
      <c r="L20" s="318">
        <v>6.4429868819374375E-2</v>
      </c>
      <c r="N20" s="48"/>
    </row>
    <row r="21" spans="1:15" s="4" customFormat="1" ht="17.25" customHeight="1" x14ac:dyDescent="0.25">
      <c r="A21" s="328" t="s">
        <v>23</v>
      </c>
      <c r="B21" s="21">
        <v>38643</v>
      </c>
      <c r="C21" s="135">
        <v>4189</v>
      </c>
      <c r="D21" s="78">
        <v>0.10840255673731336</v>
      </c>
      <c r="E21" s="47">
        <v>10017</v>
      </c>
      <c r="F21" s="78">
        <v>0.25921900473565718</v>
      </c>
      <c r="G21" s="47">
        <v>10779</v>
      </c>
      <c r="H21" s="78">
        <v>0.27893797065445231</v>
      </c>
      <c r="I21" s="47">
        <v>11489</v>
      </c>
      <c r="J21" s="78">
        <v>0.29731128535569185</v>
      </c>
      <c r="K21" s="47">
        <v>2169</v>
      </c>
      <c r="L21" s="318">
        <v>5.6129182516885333E-2</v>
      </c>
      <c r="N21" s="48"/>
    </row>
    <row r="22" spans="1:15" s="4" customFormat="1" ht="17.25" customHeight="1" x14ac:dyDescent="0.25">
      <c r="A22" s="328"/>
      <c r="B22" s="47"/>
      <c r="C22" s="47"/>
      <c r="D22" s="50"/>
      <c r="E22" s="47"/>
      <c r="F22" s="50"/>
      <c r="G22" s="47"/>
      <c r="H22" s="50"/>
      <c r="I22" s="47"/>
      <c r="J22" s="50"/>
      <c r="K22" s="47"/>
      <c r="L22" s="50"/>
      <c r="N22" s="5"/>
    </row>
    <row r="23" spans="1:15" ht="17.25" customHeight="1" x14ac:dyDescent="0.25">
      <c r="A23" s="124" t="s">
        <v>85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4"/>
    </row>
    <row r="24" spans="1:15" x14ac:dyDescent="0.25">
      <c r="A24" s="33" t="s">
        <v>122</v>
      </c>
      <c r="O24" s="4"/>
    </row>
    <row r="25" spans="1:15" x14ac:dyDescent="0.25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O25" s="4"/>
    </row>
    <row r="26" spans="1:15" x14ac:dyDescent="0.25">
      <c r="O26" s="4"/>
    </row>
    <row r="27" spans="1:15" x14ac:dyDescent="0.25">
      <c r="O27" s="4"/>
    </row>
    <row r="28" spans="1:15" x14ac:dyDescent="0.25">
      <c r="O28" s="4"/>
    </row>
  </sheetData>
  <sortState ref="A25:C38">
    <sortCondition ref="B25:B38"/>
  </sortState>
  <mergeCells count="19">
    <mergeCell ref="A3:A6"/>
    <mergeCell ref="C5:C6"/>
    <mergeCell ref="D5:D6"/>
    <mergeCell ref="E5:E6"/>
    <mergeCell ref="F5:F6"/>
    <mergeCell ref="B3:B4"/>
    <mergeCell ref="C3:L3"/>
    <mergeCell ref="B5:B6"/>
    <mergeCell ref="C4:D4"/>
    <mergeCell ref="E4:F4"/>
    <mergeCell ref="G4:H4"/>
    <mergeCell ref="I4:J4"/>
    <mergeCell ref="K4:L4"/>
    <mergeCell ref="G5:G6"/>
    <mergeCell ref="H5:H6"/>
    <mergeCell ref="I5:I6"/>
    <mergeCell ref="J5:J6"/>
    <mergeCell ref="K5:K6"/>
    <mergeCell ref="L5:L6"/>
  </mergeCells>
  <hyperlinks>
    <hyperlink ref="N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5"/>
  <dimension ref="A1:P26"/>
  <sheetViews>
    <sheetView showGridLines="0" zoomScaleNormal="100" workbookViewId="0"/>
  </sheetViews>
  <sheetFormatPr defaultColWidth="9.140625" defaultRowHeight="15" x14ac:dyDescent="0.25"/>
  <cols>
    <col min="1" max="1" width="20" style="53" customWidth="1"/>
    <col min="2" max="13" width="9" style="53" customWidth="1"/>
    <col min="14" max="14" width="7.5703125" style="53" customWidth="1"/>
    <col min="15" max="16384" width="9.140625" style="53"/>
  </cols>
  <sheetData>
    <row r="1" spans="1:16" ht="17.25" customHeight="1" x14ac:dyDescent="0.25">
      <c r="A1" s="59" t="s">
        <v>162</v>
      </c>
      <c r="B1" s="51"/>
      <c r="C1" s="51"/>
      <c r="D1" s="51"/>
      <c r="E1" s="51"/>
      <c r="F1" s="41"/>
      <c r="G1" s="51"/>
      <c r="H1" s="51"/>
      <c r="I1" s="51"/>
      <c r="J1" s="51"/>
      <c r="K1" s="51"/>
      <c r="L1" s="51"/>
      <c r="M1" s="51"/>
      <c r="N1" s="94"/>
    </row>
    <row r="2" spans="1:16" ht="17.25" customHeight="1" thickBot="1" x14ac:dyDescent="0.3">
      <c r="A2" s="372" t="s">
        <v>231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71" t="s">
        <v>228</v>
      </c>
      <c r="P2" s="52"/>
    </row>
    <row r="3" spans="1:16" ht="17.25" customHeight="1" x14ac:dyDescent="0.25">
      <c r="A3" s="434" t="s">
        <v>68</v>
      </c>
      <c r="B3" s="433" t="s">
        <v>42</v>
      </c>
      <c r="C3" s="503"/>
      <c r="D3" s="434" t="s">
        <v>4</v>
      </c>
      <c r="E3" s="434"/>
      <c r="F3" s="434"/>
      <c r="G3" s="434"/>
      <c r="H3" s="434"/>
      <c r="I3" s="434"/>
      <c r="J3" s="434"/>
      <c r="K3" s="434"/>
      <c r="L3" s="434"/>
      <c r="M3" s="434"/>
    </row>
    <row r="4" spans="1:16" ht="17.25" customHeight="1" x14ac:dyDescent="0.25">
      <c r="A4" s="501"/>
      <c r="B4" s="435"/>
      <c r="C4" s="504"/>
      <c r="D4" s="493" t="s">
        <v>29</v>
      </c>
      <c r="E4" s="493"/>
      <c r="F4" s="386" t="s">
        <v>94</v>
      </c>
      <c r="G4" s="493"/>
      <c r="H4" s="386" t="s">
        <v>93</v>
      </c>
      <c r="I4" s="493"/>
      <c r="J4" s="386" t="s">
        <v>95</v>
      </c>
      <c r="K4" s="493"/>
      <c r="L4" s="386" t="s">
        <v>96</v>
      </c>
      <c r="M4" s="493"/>
    </row>
    <row r="5" spans="1:16" ht="9" customHeight="1" x14ac:dyDescent="0.25">
      <c r="A5" s="501"/>
      <c r="B5" s="505" t="s">
        <v>49</v>
      </c>
      <c r="C5" s="506" t="s">
        <v>62</v>
      </c>
      <c r="D5" s="505" t="s">
        <v>49</v>
      </c>
      <c r="E5" s="443" t="s">
        <v>50</v>
      </c>
      <c r="F5" s="431" t="s">
        <v>49</v>
      </c>
      <c r="G5" s="443" t="s">
        <v>50</v>
      </c>
      <c r="H5" s="431" t="s">
        <v>49</v>
      </c>
      <c r="I5" s="443" t="s">
        <v>50</v>
      </c>
      <c r="J5" s="431" t="s">
        <v>49</v>
      </c>
      <c r="K5" s="443" t="s">
        <v>50</v>
      </c>
      <c r="L5" s="431" t="s">
        <v>49</v>
      </c>
      <c r="M5" s="443" t="s">
        <v>50</v>
      </c>
    </row>
    <row r="6" spans="1:16" ht="9" customHeight="1" thickBot="1" x14ac:dyDescent="0.3">
      <c r="A6" s="502"/>
      <c r="B6" s="495"/>
      <c r="C6" s="507"/>
      <c r="D6" s="495"/>
      <c r="E6" s="444"/>
      <c r="F6" s="432"/>
      <c r="G6" s="444"/>
      <c r="H6" s="432"/>
      <c r="I6" s="444"/>
      <c r="J6" s="432"/>
      <c r="K6" s="444"/>
      <c r="L6" s="432"/>
      <c r="M6" s="444"/>
    </row>
    <row r="7" spans="1:16" ht="17.25" customHeight="1" x14ac:dyDescent="0.25">
      <c r="A7" s="258" t="s">
        <v>227</v>
      </c>
      <c r="B7" s="261">
        <v>174418</v>
      </c>
      <c r="C7" s="175">
        <v>0.48392985960823498</v>
      </c>
      <c r="D7" s="179">
        <v>16642</v>
      </c>
      <c r="E7" s="175">
        <v>0.50560534710618255</v>
      </c>
      <c r="F7" s="160">
        <v>47112</v>
      </c>
      <c r="G7" s="175">
        <v>0.49307670570504569</v>
      </c>
      <c r="H7" s="161">
        <v>50600</v>
      </c>
      <c r="I7" s="175">
        <v>0.49024832143237773</v>
      </c>
      <c r="J7" s="161">
        <v>53213</v>
      </c>
      <c r="K7" s="175">
        <v>0.4859501566167137</v>
      </c>
      <c r="L7" s="161">
        <v>6851</v>
      </c>
      <c r="M7" s="180">
        <v>0.35604407026296642</v>
      </c>
      <c r="O7" s="48"/>
    </row>
    <row r="8" spans="1:16" ht="17.25" customHeight="1" x14ac:dyDescent="0.25">
      <c r="A8" s="259" t="s">
        <v>10</v>
      </c>
      <c r="B8" s="114">
        <v>20610</v>
      </c>
      <c r="C8" s="78">
        <v>0.48660134576791408</v>
      </c>
      <c r="D8" s="115">
        <v>1603</v>
      </c>
      <c r="E8" s="78">
        <v>0.52197981113643765</v>
      </c>
      <c r="F8" s="26">
        <v>5761</v>
      </c>
      <c r="G8" s="78">
        <v>0.49505886396837673</v>
      </c>
      <c r="H8" s="77">
        <v>6227</v>
      </c>
      <c r="I8" s="78">
        <v>0.49035357114733441</v>
      </c>
      <c r="J8" s="77">
        <v>6401</v>
      </c>
      <c r="K8" s="78">
        <v>0.48452047536144122</v>
      </c>
      <c r="L8" s="77">
        <v>618</v>
      </c>
      <c r="M8" s="318">
        <v>0.35578583765112265</v>
      </c>
      <c r="O8" s="48"/>
    </row>
    <row r="9" spans="1:16" ht="17.25" customHeight="1" x14ac:dyDescent="0.25">
      <c r="A9" s="259" t="s">
        <v>11</v>
      </c>
      <c r="B9" s="114">
        <v>25483</v>
      </c>
      <c r="C9" s="78">
        <v>0.48441242443827698</v>
      </c>
      <c r="D9" s="115">
        <v>2000</v>
      </c>
      <c r="E9" s="78">
        <v>0.5</v>
      </c>
      <c r="F9" s="26">
        <v>6964</v>
      </c>
      <c r="G9" s="78">
        <v>0.49236425339366519</v>
      </c>
      <c r="H9" s="77">
        <v>7630</v>
      </c>
      <c r="I9" s="78">
        <v>0.49577647823261856</v>
      </c>
      <c r="J9" s="77">
        <v>7955</v>
      </c>
      <c r="K9" s="78">
        <v>0.48438165986725934</v>
      </c>
      <c r="L9" s="77">
        <v>934</v>
      </c>
      <c r="M9" s="318">
        <v>0.35258588146470365</v>
      </c>
      <c r="O9" s="48"/>
    </row>
    <row r="10" spans="1:16" ht="17.25" customHeight="1" x14ac:dyDescent="0.25">
      <c r="A10" s="259" t="s">
        <v>12</v>
      </c>
      <c r="B10" s="114">
        <v>11090</v>
      </c>
      <c r="C10" s="78">
        <v>0.48332970146001308</v>
      </c>
      <c r="D10" s="115">
        <v>1295</v>
      </c>
      <c r="E10" s="78">
        <v>0.48720842738901432</v>
      </c>
      <c r="F10" s="26">
        <v>2899</v>
      </c>
      <c r="G10" s="78">
        <v>0.49110621717770625</v>
      </c>
      <c r="H10" s="77">
        <v>3068</v>
      </c>
      <c r="I10" s="78">
        <v>0.49182430266110932</v>
      </c>
      <c r="J10" s="77">
        <v>3296</v>
      </c>
      <c r="K10" s="78">
        <v>0.48974739970282316</v>
      </c>
      <c r="L10" s="77">
        <v>532</v>
      </c>
      <c r="M10" s="318">
        <v>0.37570621468926552</v>
      </c>
      <c r="O10" s="48"/>
    </row>
    <row r="11" spans="1:16" ht="17.25" customHeight="1" x14ac:dyDescent="0.25">
      <c r="A11" s="259" t="s">
        <v>13</v>
      </c>
      <c r="B11" s="114">
        <v>9248</v>
      </c>
      <c r="C11" s="78">
        <v>0.4828234311370993</v>
      </c>
      <c r="D11" s="115">
        <v>737</v>
      </c>
      <c r="E11" s="78">
        <v>0.49562878278412914</v>
      </c>
      <c r="F11" s="26">
        <v>2580</v>
      </c>
      <c r="G11" s="78">
        <v>0.50194552529182879</v>
      </c>
      <c r="H11" s="77">
        <v>2687</v>
      </c>
      <c r="I11" s="78">
        <v>0.48651095419156254</v>
      </c>
      <c r="J11" s="77">
        <v>2880</v>
      </c>
      <c r="K11" s="78">
        <v>0.48624008104001348</v>
      </c>
      <c r="L11" s="77">
        <v>364</v>
      </c>
      <c r="M11" s="318">
        <v>0.33672525439407958</v>
      </c>
      <c r="O11" s="48"/>
    </row>
    <row r="12" spans="1:16" ht="17.25" customHeight="1" x14ac:dyDescent="0.25">
      <c r="A12" s="259" t="s">
        <v>14</v>
      </c>
      <c r="B12" s="114">
        <v>4003</v>
      </c>
      <c r="C12" s="78">
        <v>0.48427292523590615</v>
      </c>
      <c r="D12" s="115">
        <v>415</v>
      </c>
      <c r="E12" s="78">
        <v>0.50425273390036451</v>
      </c>
      <c r="F12" s="26">
        <v>1063</v>
      </c>
      <c r="G12" s="78">
        <v>0.49464867380176825</v>
      </c>
      <c r="H12" s="77">
        <v>1194</v>
      </c>
      <c r="I12" s="78">
        <v>0.4917627677100494</v>
      </c>
      <c r="J12" s="77">
        <v>1201</v>
      </c>
      <c r="K12" s="78">
        <v>0.4748912613681297</v>
      </c>
      <c r="L12" s="77">
        <v>130</v>
      </c>
      <c r="M12" s="318">
        <v>0.3857566765578635</v>
      </c>
      <c r="O12" s="48"/>
    </row>
    <row r="13" spans="1:16" ht="17.25" customHeight="1" x14ac:dyDescent="0.25">
      <c r="A13" s="259" t="s">
        <v>15</v>
      </c>
      <c r="B13" s="114">
        <v>11550</v>
      </c>
      <c r="C13" s="78">
        <v>0.48740346879351815</v>
      </c>
      <c r="D13" s="115">
        <v>1260</v>
      </c>
      <c r="E13" s="78">
        <v>0.51282051282051277</v>
      </c>
      <c r="F13" s="26">
        <v>3072</v>
      </c>
      <c r="G13" s="78">
        <v>0.49183477425552352</v>
      </c>
      <c r="H13" s="77">
        <v>3353</v>
      </c>
      <c r="I13" s="78">
        <v>0.48963200934579437</v>
      </c>
      <c r="J13" s="77">
        <v>3595</v>
      </c>
      <c r="K13" s="78">
        <v>0.49071799071799072</v>
      </c>
      <c r="L13" s="77">
        <v>270</v>
      </c>
      <c r="M13" s="318">
        <v>0.32926829268292684</v>
      </c>
      <c r="O13" s="48"/>
    </row>
    <row r="14" spans="1:16" ht="17.25" customHeight="1" x14ac:dyDescent="0.25">
      <c r="A14" s="259" t="s">
        <v>16</v>
      </c>
      <c r="B14" s="114">
        <v>7170</v>
      </c>
      <c r="C14" s="78">
        <v>0.48729101535952152</v>
      </c>
      <c r="D14" s="115">
        <v>704</v>
      </c>
      <c r="E14" s="78">
        <v>0.51424397370343311</v>
      </c>
      <c r="F14" s="26">
        <v>1855</v>
      </c>
      <c r="G14" s="78">
        <v>0.49493062966915691</v>
      </c>
      <c r="H14" s="77">
        <v>2098</v>
      </c>
      <c r="I14" s="78">
        <v>0.49306698002350174</v>
      </c>
      <c r="J14" s="77">
        <v>2221</v>
      </c>
      <c r="K14" s="78">
        <v>0.48823917344471313</v>
      </c>
      <c r="L14" s="77">
        <v>292</v>
      </c>
      <c r="M14" s="318">
        <v>0.3682219419924338</v>
      </c>
      <c r="O14" s="48"/>
    </row>
    <row r="15" spans="1:16" ht="17.25" customHeight="1" x14ac:dyDescent="0.25">
      <c r="A15" s="259" t="s">
        <v>17</v>
      </c>
      <c r="B15" s="114">
        <v>8714</v>
      </c>
      <c r="C15" s="78">
        <v>0.47797707202018541</v>
      </c>
      <c r="D15" s="115">
        <v>769</v>
      </c>
      <c r="E15" s="78">
        <v>0.49074664964901082</v>
      </c>
      <c r="F15" s="26">
        <v>2305</v>
      </c>
      <c r="G15" s="78">
        <v>0.47980849292256456</v>
      </c>
      <c r="H15" s="77">
        <v>2516</v>
      </c>
      <c r="I15" s="78">
        <v>0.48750242201123811</v>
      </c>
      <c r="J15" s="77">
        <v>2653</v>
      </c>
      <c r="K15" s="78">
        <v>0.48430083972252647</v>
      </c>
      <c r="L15" s="77">
        <v>471</v>
      </c>
      <c r="M15" s="318">
        <v>0.38574938574938578</v>
      </c>
      <c r="O15" s="48"/>
    </row>
    <row r="16" spans="1:16" ht="17.25" customHeight="1" x14ac:dyDescent="0.25">
      <c r="A16" s="259" t="s">
        <v>18</v>
      </c>
      <c r="B16" s="114">
        <v>8639</v>
      </c>
      <c r="C16" s="78">
        <v>0.47970459214837025</v>
      </c>
      <c r="D16" s="115">
        <v>844</v>
      </c>
      <c r="E16" s="78">
        <v>0.49559600704638873</v>
      </c>
      <c r="F16" s="26">
        <v>2309</v>
      </c>
      <c r="G16" s="78">
        <v>0.48764519535374867</v>
      </c>
      <c r="H16" s="77">
        <v>2524</v>
      </c>
      <c r="I16" s="78">
        <v>0.48981176013972444</v>
      </c>
      <c r="J16" s="77">
        <v>2645</v>
      </c>
      <c r="K16" s="78">
        <v>0.48523206751054854</v>
      </c>
      <c r="L16" s="77">
        <v>317</v>
      </c>
      <c r="M16" s="318">
        <v>0.32781799379524301</v>
      </c>
      <c r="O16" s="48"/>
    </row>
    <row r="17" spans="1:15" ht="17.25" customHeight="1" x14ac:dyDescent="0.25">
      <c r="A17" s="259" t="s">
        <v>19</v>
      </c>
      <c r="B17" s="114">
        <v>8692</v>
      </c>
      <c r="C17" s="78">
        <v>0.47987633191630319</v>
      </c>
      <c r="D17" s="115">
        <v>890</v>
      </c>
      <c r="E17" s="78">
        <v>0.51061388410786002</v>
      </c>
      <c r="F17" s="26">
        <v>2363</v>
      </c>
      <c r="G17" s="78">
        <v>0.48116473223376094</v>
      </c>
      <c r="H17" s="77">
        <v>2512</v>
      </c>
      <c r="I17" s="78">
        <v>0.48909657320872274</v>
      </c>
      <c r="J17" s="77">
        <v>2613</v>
      </c>
      <c r="K17" s="78">
        <v>0.48659217877094973</v>
      </c>
      <c r="L17" s="77">
        <v>314</v>
      </c>
      <c r="M17" s="318">
        <v>0.32948583420776495</v>
      </c>
      <c r="O17" s="48"/>
    </row>
    <row r="18" spans="1:15" ht="17.25" customHeight="1" x14ac:dyDescent="0.25">
      <c r="A18" s="259" t="s">
        <v>20</v>
      </c>
      <c r="B18" s="114">
        <v>20100</v>
      </c>
      <c r="C18" s="78">
        <v>0.48208375305799395</v>
      </c>
      <c r="D18" s="115">
        <v>1584</v>
      </c>
      <c r="E18" s="78">
        <v>0.50333651096282173</v>
      </c>
      <c r="F18" s="26">
        <v>5453</v>
      </c>
      <c r="G18" s="78">
        <v>0.48958520380678755</v>
      </c>
      <c r="H18" s="77">
        <v>5925</v>
      </c>
      <c r="I18" s="78">
        <v>0.49080516898608351</v>
      </c>
      <c r="J18" s="77">
        <v>6341</v>
      </c>
      <c r="K18" s="78">
        <v>0.486422215403498</v>
      </c>
      <c r="L18" s="77">
        <v>797</v>
      </c>
      <c r="M18" s="318">
        <v>0.3463711429813125</v>
      </c>
      <c r="O18" s="48"/>
    </row>
    <row r="19" spans="1:15" ht="17.25" customHeight="1" x14ac:dyDescent="0.25">
      <c r="A19" s="259" t="s">
        <v>21</v>
      </c>
      <c r="B19" s="114">
        <v>10848</v>
      </c>
      <c r="C19" s="78">
        <v>0.48924367473954811</v>
      </c>
      <c r="D19" s="115">
        <v>1300</v>
      </c>
      <c r="E19" s="78">
        <v>0.52334943639291465</v>
      </c>
      <c r="F19" s="26">
        <v>2914</v>
      </c>
      <c r="G19" s="78">
        <v>0.50864025135276658</v>
      </c>
      <c r="H19" s="77">
        <v>2940</v>
      </c>
      <c r="I19" s="78">
        <v>0.47976501305483027</v>
      </c>
      <c r="J19" s="77">
        <v>3131</v>
      </c>
      <c r="K19" s="78">
        <v>0.49611788939946128</v>
      </c>
      <c r="L19" s="77">
        <v>563</v>
      </c>
      <c r="M19" s="318">
        <v>0.37015121630506298</v>
      </c>
      <c r="O19" s="48"/>
    </row>
    <row r="20" spans="1:15" ht="17.25" customHeight="1" x14ac:dyDescent="0.25">
      <c r="A20" s="259" t="s">
        <v>22</v>
      </c>
      <c r="B20" s="114">
        <v>9576</v>
      </c>
      <c r="C20" s="78">
        <v>0.48314833501513621</v>
      </c>
      <c r="D20" s="115">
        <v>1119</v>
      </c>
      <c r="E20" s="78">
        <v>0.50473612990527739</v>
      </c>
      <c r="F20" s="26">
        <v>2589</v>
      </c>
      <c r="G20" s="78">
        <v>0.49351887152115897</v>
      </c>
      <c r="H20" s="77">
        <v>2692</v>
      </c>
      <c r="I20" s="78">
        <v>0.49824171756431612</v>
      </c>
      <c r="J20" s="77">
        <v>2703</v>
      </c>
      <c r="K20" s="78">
        <v>0.47613175973225297</v>
      </c>
      <c r="L20" s="77">
        <v>473</v>
      </c>
      <c r="M20" s="318">
        <v>0.37039937353171498</v>
      </c>
      <c r="O20" s="48"/>
    </row>
    <row r="21" spans="1:15" ht="17.25" customHeight="1" x14ac:dyDescent="0.25">
      <c r="A21" s="259" t="s">
        <v>23</v>
      </c>
      <c r="B21" s="114">
        <v>18695</v>
      </c>
      <c r="C21" s="78">
        <v>0.48378749061925835</v>
      </c>
      <c r="D21" s="115">
        <v>2122</v>
      </c>
      <c r="E21" s="78">
        <v>0.5065648126044402</v>
      </c>
      <c r="F21" s="26">
        <v>4985</v>
      </c>
      <c r="G21" s="78">
        <v>0.49765398822002593</v>
      </c>
      <c r="H21" s="77">
        <v>5234</v>
      </c>
      <c r="I21" s="78">
        <v>0.48557380090917523</v>
      </c>
      <c r="J21" s="77">
        <v>5578</v>
      </c>
      <c r="K21" s="78">
        <v>0.48550787709983462</v>
      </c>
      <c r="L21" s="77">
        <v>776</v>
      </c>
      <c r="M21" s="318">
        <v>0.35776855693868143</v>
      </c>
      <c r="O21" s="48"/>
    </row>
    <row r="22" spans="1:15" s="152" customFormat="1" ht="17.25" customHeight="1" x14ac:dyDescent="0.25">
      <c r="A22" s="259"/>
      <c r="B22" s="58"/>
      <c r="C22" s="50"/>
      <c r="D22" s="47"/>
      <c r="E22" s="50"/>
      <c r="F22" s="47"/>
      <c r="G22" s="50"/>
      <c r="H22" s="47"/>
      <c r="I22" s="50"/>
      <c r="J22" s="47"/>
      <c r="K22" s="50"/>
      <c r="L22" s="47"/>
      <c r="M22" s="50"/>
      <c r="O22" s="48"/>
    </row>
    <row r="23" spans="1:15" ht="17.25" customHeight="1" x14ac:dyDescent="0.25">
      <c r="A23" s="125" t="s">
        <v>97</v>
      </c>
      <c r="B23" s="48"/>
      <c r="C23" s="48"/>
      <c r="D23" s="48"/>
      <c r="E23" s="48"/>
      <c r="J23" s="91"/>
      <c r="L23" s="40"/>
    </row>
    <row r="24" spans="1:15" x14ac:dyDescent="0.25">
      <c r="A24" s="33" t="s">
        <v>122</v>
      </c>
    </row>
    <row r="26" spans="1:15" x14ac:dyDescent="0.25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</sheetData>
  <mergeCells count="20">
    <mergeCell ref="K5:K6"/>
    <mergeCell ref="E5:E6"/>
    <mergeCell ref="F5:F6"/>
    <mergeCell ref="G5:G6"/>
    <mergeCell ref="A3:A6"/>
    <mergeCell ref="B3:C4"/>
    <mergeCell ref="D3:M3"/>
    <mergeCell ref="D4:E4"/>
    <mergeCell ref="F4:G4"/>
    <mergeCell ref="H4:I4"/>
    <mergeCell ref="J4:K4"/>
    <mergeCell ref="L4:M4"/>
    <mergeCell ref="H5:H6"/>
    <mergeCell ref="I5:I6"/>
    <mergeCell ref="L5:L6"/>
    <mergeCell ref="M5:M6"/>
    <mergeCell ref="B5:B6"/>
    <mergeCell ref="C5:C6"/>
    <mergeCell ref="D5:D6"/>
    <mergeCell ref="J5:J6"/>
  </mergeCells>
  <hyperlinks>
    <hyperlink ref="O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4"/>
  <dimension ref="A1:P25"/>
  <sheetViews>
    <sheetView showGridLines="0" zoomScaleNormal="100" workbookViewId="0"/>
  </sheetViews>
  <sheetFormatPr defaultRowHeight="15" x14ac:dyDescent="0.25"/>
  <cols>
    <col min="1" max="1" width="20" customWidth="1"/>
    <col min="2" max="13" width="9" customWidth="1"/>
    <col min="14" max="14" width="7.5703125" customWidth="1"/>
    <col min="15" max="15" width="9.140625" style="152"/>
  </cols>
  <sheetData>
    <row r="1" spans="1:16" ht="17.25" customHeight="1" x14ac:dyDescent="0.25">
      <c r="A1" s="59" t="s">
        <v>163</v>
      </c>
      <c r="B1" s="34"/>
      <c r="C1" s="34"/>
      <c r="D1" s="34"/>
      <c r="E1" s="34"/>
      <c r="F1" s="41"/>
      <c r="G1" s="34"/>
      <c r="H1" s="34"/>
      <c r="I1" s="34"/>
      <c r="J1" s="34"/>
      <c r="K1" s="34"/>
      <c r="L1" s="34"/>
      <c r="M1" s="34"/>
    </row>
    <row r="2" spans="1:16" ht="17.25" customHeight="1" thickBot="1" x14ac:dyDescent="0.3">
      <c r="A2" s="372" t="s">
        <v>231</v>
      </c>
      <c r="B2" s="35"/>
      <c r="C2" s="35"/>
      <c r="D2" s="35"/>
      <c r="E2" s="35"/>
      <c r="F2" s="35"/>
      <c r="G2" s="35"/>
      <c r="H2" s="35"/>
      <c r="I2" s="35"/>
      <c r="J2" s="35"/>
      <c r="K2" s="52"/>
      <c r="L2" s="52"/>
      <c r="M2" s="52"/>
      <c r="N2" s="52"/>
      <c r="O2" s="71" t="s">
        <v>228</v>
      </c>
      <c r="P2" s="52"/>
    </row>
    <row r="3" spans="1:16" ht="17.25" customHeight="1" x14ac:dyDescent="0.25">
      <c r="A3" s="503" t="s">
        <v>68</v>
      </c>
      <c r="B3" s="433" t="s">
        <v>42</v>
      </c>
      <c r="C3" s="503"/>
      <c r="D3" s="434" t="s">
        <v>4</v>
      </c>
      <c r="E3" s="434"/>
      <c r="F3" s="434"/>
      <c r="G3" s="434"/>
      <c r="H3" s="434"/>
      <c r="I3" s="434"/>
      <c r="J3" s="434"/>
      <c r="K3" s="434"/>
      <c r="L3" s="434"/>
      <c r="M3" s="434"/>
    </row>
    <row r="4" spans="1:16" ht="17.25" customHeight="1" x14ac:dyDescent="0.25">
      <c r="A4" s="508"/>
      <c r="B4" s="435"/>
      <c r="C4" s="504"/>
      <c r="D4" s="493" t="s">
        <v>29</v>
      </c>
      <c r="E4" s="493"/>
      <c r="F4" s="386" t="s">
        <v>223</v>
      </c>
      <c r="G4" s="493"/>
      <c r="H4" s="386" t="s">
        <v>224</v>
      </c>
      <c r="I4" s="493"/>
      <c r="J4" s="386" t="s">
        <v>225</v>
      </c>
      <c r="K4" s="493"/>
      <c r="L4" s="386" t="s">
        <v>226</v>
      </c>
      <c r="M4" s="493"/>
    </row>
    <row r="5" spans="1:16" ht="9" customHeight="1" x14ac:dyDescent="0.25">
      <c r="A5" s="508"/>
      <c r="B5" s="505" t="s">
        <v>49</v>
      </c>
      <c r="C5" s="506" t="s">
        <v>62</v>
      </c>
      <c r="D5" s="505" t="s">
        <v>49</v>
      </c>
      <c r="E5" s="443" t="s">
        <v>62</v>
      </c>
      <c r="F5" s="431" t="s">
        <v>49</v>
      </c>
      <c r="G5" s="443" t="s">
        <v>62</v>
      </c>
      <c r="H5" s="431" t="s">
        <v>49</v>
      </c>
      <c r="I5" s="443" t="s">
        <v>62</v>
      </c>
      <c r="J5" s="431" t="s">
        <v>49</v>
      </c>
      <c r="K5" s="443" t="s">
        <v>62</v>
      </c>
      <c r="L5" s="431" t="s">
        <v>49</v>
      </c>
      <c r="M5" s="443" t="s">
        <v>62</v>
      </c>
    </row>
    <row r="6" spans="1:16" ht="9" customHeight="1" thickBot="1" x14ac:dyDescent="0.3">
      <c r="A6" s="509"/>
      <c r="B6" s="495"/>
      <c r="C6" s="507"/>
      <c r="D6" s="495"/>
      <c r="E6" s="444"/>
      <c r="F6" s="432"/>
      <c r="G6" s="444"/>
      <c r="H6" s="432"/>
      <c r="I6" s="444"/>
      <c r="J6" s="432"/>
      <c r="K6" s="444"/>
      <c r="L6" s="432"/>
      <c r="M6" s="444"/>
    </row>
    <row r="7" spans="1:16" ht="17.25" customHeight="1" x14ac:dyDescent="0.25">
      <c r="A7" s="254" t="s">
        <v>227</v>
      </c>
      <c r="B7" s="261">
        <v>186002</v>
      </c>
      <c r="C7" s="329">
        <v>0.51607014039176513</v>
      </c>
      <c r="D7" s="261">
        <v>16273</v>
      </c>
      <c r="E7" s="330">
        <v>0.49439465289381745</v>
      </c>
      <c r="F7" s="171">
        <v>48435</v>
      </c>
      <c r="G7" s="330">
        <v>0.50692329429495431</v>
      </c>
      <c r="H7" s="171">
        <v>52613</v>
      </c>
      <c r="I7" s="330">
        <v>0.50975167856762227</v>
      </c>
      <c r="J7" s="171">
        <v>56290</v>
      </c>
      <c r="K7" s="330">
        <v>0.5140498433832863</v>
      </c>
      <c r="L7" s="171">
        <v>12391</v>
      </c>
      <c r="M7" s="330">
        <v>0.64395592973703364</v>
      </c>
      <c r="O7" s="48"/>
    </row>
    <row r="8" spans="1:16" ht="17.25" customHeight="1" x14ac:dyDescent="0.25">
      <c r="A8" s="259" t="s">
        <v>10</v>
      </c>
      <c r="B8" s="265">
        <v>21745</v>
      </c>
      <c r="C8" s="70">
        <v>0.51339865423208586</v>
      </c>
      <c r="D8" s="265">
        <v>1468</v>
      </c>
      <c r="E8" s="318">
        <v>0.47802018886356235</v>
      </c>
      <c r="F8" s="266">
        <v>5876</v>
      </c>
      <c r="G8" s="318">
        <v>0.50494113603162327</v>
      </c>
      <c r="H8" s="266">
        <v>6472</v>
      </c>
      <c r="I8" s="318">
        <v>0.50964642885266564</v>
      </c>
      <c r="J8" s="266">
        <v>6810</v>
      </c>
      <c r="K8" s="318">
        <v>0.51547952463855884</v>
      </c>
      <c r="L8" s="266">
        <v>1119</v>
      </c>
      <c r="M8" s="318">
        <v>0.6442141623488773</v>
      </c>
      <c r="O8" s="48"/>
      <c r="P8" s="152"/>
    </row>
    <row r="9" spans="1:16" ht="17.25" customHeight="1" x14ac:dyDescent="0.25">
      <c r="A9" s="259" t="s">
        <v>11</v>
      </c>
      <c r="B9" s="265">
        <v>27123</v>
      </c>
      <c r="C9" s="70">
        <v>0.51558757556172297</v>
      </c>
      <c r="D9" s="265">
        <v>2000</v>
      </c>
      <c r="E9" s="318">
        <v>0.5</v>
      </c>
      <c r="F9" s="266">
        <v>7180</v>
      </c>
      <c r="G9" s="318">
        <v>0.50763574660633481</v>
      </c>
      <c r="H9" s="266">
        <v>7760</v>
      </c>
      <c r="I9" s="318">
        <v>0.50422352176738139</v>
      </c>
      <c r="J9" s="266">
        <v>8468</v>
      </c>
      <c r="K9" s="318">
        <v>0.51561834013274066</v>
      </c>
      <c r="L9" s="266">
        <v>1715</v>
      </c>
      <c r="M9" s="318">
        <v>0.6474141185352964</v>
      </c>
      <c r="O9" s="48"/>
      <c r="P9" s="152"/>
    </row>
    <row r="10" spans="1:16" ht="17.25" customHeight="1" x14ac:dyDescent="0.25">
      <c r="A10" s="259" t="s">
        <v>12</v>
      </c>
      <c r="B10" s="265">
        <v>11855</v>
      </c>
      <c r="C10" s="70">
        <v>0.51667029853998692</v>
      </c>
      <c r="D10" s="265">
        <v>1363</v>
      </c>
      <c r="E10" s="318">
        <v>0.51279157261098574</v>
      </c>
      <c r="F10" s="266">
        <v>3004</v>
      </c>
      <c r="G10" s="318">
        <v>0.50889378282229369</v>
      </c>
      <c r="H10" s="266">
        <v>3170</v>
      </c>
      <c r="I10" s="318">
        <v>0.50817569733889068</v>
      </c>
      <c r="J10" s="266">
        <v>3434</v>
      </c>
      <c r="K10" s="318">
        <v>0.51025260029717678</v>
      </c>
      <c r="L10" s="266">
        <v>884</v>
      </c>
      <c r="M10" s="318">
        <v>0.62429378531073443</v>
      </c>
      <c r="O10" s="48"/>
      <c r="P10" s="152"/>
    </row>
    <row r="11" spans="1:16" ht="17.25" customHeight="1" x14ac:dyDescent="0.25">
      <c r="A11" s="259" t="s">
        <v>13</v>
      </c>
      <c r="B11" s="265">
        <v>9906</v>
      </c>
      <c r="C11" s="70">
        <v>0.51717656886290064</v>
      </c>
      <c r="D11" s="265">
        <v>750</v>
      </c>
      <c r="E11" s="318">
        <v>0.50437121721587086</v>
      </c>
      <c r="F11" s="266">
        <v>2560</v>
      </c>
      <c r="G11" s="318">
        <v>0.49805447470817121</v>
      </c>
      <c r="H11" s="266">
        <v>2836</v>
      </c>
      <c r="I11" s="318">
        <v>0.51348904580843746</v>
      </c>
      <c r="J11" s="266">
        <v>3043</v>
      </c>
      <c r="K11" s="318">
        <v>0.51375991895998652</v>
      </c>
      <c r="L11" s="266">
        <v>717</v>
      </c>
      <c r="M11" s="318">
        <v>0.66327474560592048</v>
      </c>
      <c r="O11" s="48"/>
      <c r="P11" s="152"/>
    </row>
    <row r="12" spans="1:16" ht="17.25" customHeight="1" x14ac:dyDescent="0.25">
      <c r="A12" s="259" t="s">
        <v>14</v>
      </c>
      <c r="B12" s="265">
        <v>4263</v>
      </c>
      <c r="C12" s="70">
        <v>0.51572707476409385</v>
      </c>
      <c r="D12" s="265">
        <v>408</v>
      </c>
      <c r="E12" s="318">
        <v>0.49574726609963549</v>
      </c>
      <c r="F12" s="266">
        <v>1086</v>
      </c>
      <c r="G12" s="318">
        <v>0.50535132619823175</v>
      </c>
      <c r="H12" s="266">
        <v>1234</v>
      </c>
      <c r="I12" s="318">
        <v>0.50823723228995066</v>
      </c>
      <c r="J12" s="266">
        <v>1328</v>
      </c>
      <c r="K12" s="318">
        <v>0.52510873863187024</v>
      </c>
      <c r="L12" s="266">
        <v>207</v>
      </c>
      <c r="M12" s="318">
        <v>0.6142433234421365</v>
      </c>
      <c r="O12" s="48"/>
      <c r="P12" s="152"/>
    </row>
    <row r="13" spans="1:16" ht="17.25" customHeight="1" x14ac:dyDescent="0.25">
      <c r="A13" s="259" t="s">
        <v>15</v>
      </c>
      <c r="B13" s="265">
        <v>12147</v>
      </c>
      <c r="C13" s="70">
        <v>0.51259653120648185</v>
      </c>
      <c r="D13" s="265">
        <v>1197</v>
      </c>
      <c r="E13" s="318">
        <v>0.48717948717948723</v>
      </c>
      <c r="F13" s="266">
        <v>3174</v>
      </c>
      <c r="G13" s="318">
        <v>0.50816522574447642</v>
      </c>
      <c r="H13" s="266">
        <v>3495</v>
      </c>
      <c r="I13" s="318">
        <v>0.51036799065420557</v>
      </c>
      <c r="J13" s="266">
        <v>3731</v>
      </c>
      <c r="K13" s="318">
        <v>0.50928200928200928</v>
      </c>
      <c r="L13" s="266">
        <v>550</v>
      </c>
      <c r="M13" s="318">
        <v>0.6707317073170731</v>
      </c>
      <c r="O13" s="48"/>
      <c r="P13" s="152"/>
    </row>
    <row r="14" spans="1:16" ht="17.25" customHeight="1" x14ac:dyDescent="0.25">
      <c r="A14" s="259" t="s">
        <v>16</v>
      </c>
      <c r="B14" s="265">
        <v>7544</v>
      </c>
      <c r="C14" s="70">
        <v>0.51270898464047843</v>
      </c>
      <c r="D14" s="265">
        <v>665</v>
      </c>
      <c r="E14" s="318">
        <v>0.48575602629656689</v>
      </c>
      <c r="F14" s="266">
        <v>1893</v>
      </c>
      <c r="G14" s="318">
        <v>0.50506937033084309</v>
      </c>
      <c r="H14" s="266">
        <v>2157</v>
      </c>
      <c r="I14" s="318">
        <v>0.50693301997649831</v>
      </c>
      <c r="J14" s="266">
        <v>2328</v>
      </c>
      <c r="K14" s="318">
        <v>0.51176082655528687</v>
      </c>
      <c r="L14" s="266">
        <v>501</v>
      </c>
      <c r="M14" s="318">
        <v>0.63177805800756626</v>
      </c>
      <c r="O14" s="48"/>
      <c r="P14" s="152"/>
    </row>
    <row r="15" spans="1:16" ht="17.25" customHeight="1" x14ac:dyDescent="0.25">
      <c r="A15" s="259" t="s">
        <v>17</v>
      </c>
      <c r="B15" s="265">
        <v>9517</v>
      </c>
      <c r="C15" s="70">
        <v>0.52202292797981453</v>
      </c>
      <c r="D15" s="265">
        <v>798</v>
      </c>
      <c r="E15" s="318">
        <v>0.50925335035098918</v>
      </c>
      <c r="F15" s="266">
        <v>2499</v>
      </c>
      <c r="G15" s="318">
        <v>0.52019150707743544</v>
      </c>
      <c r="H15" s="266">
        <v>2645</v>
      </c>
      <c r="I15" s="318">
        <v>0.51249757798876194</v>
      </c>
      <c r="J15" s="266">
        <v>2825</v>
      </c>
      <c r="K15" s="318">
        <v>0.51569916027747353</v>
      </c>
      <c r="L15" s="266">
        <v>750</v>
      </c>
      <c r="M15" s="318">
        <v>0.61425061425061422</v>
      </c>
      <c r="O15" s="48"/>
      <c r="P15" s="152"/>
    </row>
    <row r="16" spans="1:16" ht="17.25" customHeight="1" x14ac:dyDescent="0.25">
      <c r="A16" s="259" t="s">
        <v>18</v>
      </c>
      <c r="B16" s="265">
        <v>9370</v>
      </c>
      <c r="C16" s="70">
        <v>0.52029540785162975</v>
      </c>
      <c r="D16" s="265">
        <v>859</v>
      </c>
      <c r="E16" s="318">
        <v>0.50440399295361127</v>
      </c>
      <c r="F16" s="266">
        <v>2426</v>
      </c>
      <c r="G16" s="318">
        <v>0.51235480464625138</v>
      </c>
      <c r="H16" s="266">
        <v>2629</v>
      </c>
      <c r="I16" s="318">
        <v>0.51018823986027551</v>
      </c>
      <c r="J16" s="266">
        <v>2806</v>
      </c>
      <c r="K16" s="318">
        <v>0.51476793248945141</v>
      </c>
      <c r="L16" s="266">
        <v>650</v>
      </c>
      <c r="M16" s="318">
        <v>0.67218200620475699</v>
      </c>
      <c r="O16" s="48"/>
      <c r="P16" s="152"/>
    </row>
    <row r="17" spans="1:16" ht="17.25" customHeight="1" x14ac:dyDescent="0.25">
      <c r="A17" s="259" t="s">
        <v>19</v>
      </c>
      <c r="B17" s="265">
        <v>9421</v>
      </c>
      <c r="C17" s="70">
        <v>0.52012366808369681</v>
      </c>
      <c r="D17" s="265">
        <v>853</v>
      </c>
      <c r="E17" s="318">
        <v>0.48938611589213998</v>
      </c>
      <c r="F17" s="266">
        <v>2548</v>
      </c>
      <c r="G17" s="318">
        <v>0.51883526776623912</v>
      </c>
      <c r="H17" s="266">
        <v>2624</v>
      </c>
      <c r="I17" s="318">
        <v>0.51090342679127732</v>
      </c>
      <c r="J17" s="266">
        <v>2757</v>
      </c>
      <c r="K17" s="318">
        <v>0.51340782122905027</v>
      </c>
      <c r="L17" s="266">
        <v>639</v>
      </c>
      <c r="M17" s="318">
        <v>0.67051416579223511</v>
      </c>
      <c r="O17" s="48"/>
      <c r="P17" s="152"/>
    </row>
    <row r="18" spans="1:16" ht="17.25" customHeight="1" x14ac:dyDescent="0.25">
      <c r="A18" s="259" t="s">
        <v>20</v>
      </c>
      <c r="B18" s="265">
        <v>21594</v>
      </c>
      <c r="C18" s="70">
        <v>0.517916246942006</v>
      </c>
      <c r="D18" s="265">
        <v>1563</v>
      </c>
      <c r="E18" s="318">
        <v>0.49666348903717827</v>
      </c>
      <c r="F18" s="266">
        <v>5685</v>
      </c>
      <c r="G18" s="318">
        <v>0.51041479619321239</v>
      </c>
      <c r="H18" s="266">
        <v>6147</v>
      </c>
      <c r="I18" s="318">
        <v>0.50919483101391649</v>
      </c>
      <c r="J18" s="266">
        <v>6695</v>
      </c>
      <c r="K18" s="318">
        <v>0.51357778459650194</v>
      </c>
      <c r="L18" s="266">
        <v>1504</v>
      </c>
      <c r="M18" s="318">
        <v>0.65362885701868745</v>
      </c>
      <c r="O18" s="48"/>
      <c r="P18" s="152"/>
    </row>
    <row r="19" spans="1:16" ht="17.25" customHeight="1" x14ac:dyDescent="0.25">
      <c r="A19" s="259" t="s">
        <v>21</v>
      </c>
      <c r="B19" s="265">
        <v>11325</v>
      </c>
      <c r="C19" s="70">
        <v>0.51075632526045189</v>
      </c>
      <c r="D19" s="265">
        <v>1184</v>
      </c>
      <c r="E19" s="318">
        <v>0.47665056360708535</v>
      </c>
      <c r="F19" s="266">
        <v>2815</v>
      </c>
      <c r="G19" s="318">
        <v>0.49135974864723342</v>
      </c>
      <c r="H19" s="266">
        <v>3188</v>
      </c>
      <c r="I19" s="318">
        <v>0.52023498694516968</v>
      </c>
      <c r="J19" s="266">
        <v>3180</v>
      </c>
      <c r="K19" s="318">
        <v>0.50388211060053867</v>
      </c>
      <c r="L19" s="266">
        <v>958</v>
      </c>
      <c r="M19" s="318">
        <v>0.62984878369493758</v>
      </c>
      <c r="O19" s="48"/>
      <c r="P19" s="152"/>
    </row>
    <row r="20" spans="1:16" ht="17.25" customHeight="1" x14ac:dyDescent="0.25">
      <c r="A20" s="259" t="s">
        <v>22</v>
      </c>
      <c r="B20" s="265">
        <v>10244</v>
      </c>
      <c r="C20" s="70">
        <v>0.51685166498486379</v>
      </c>
      <c r="D20" s="265">
        <v>1098</v>
      </c>
      <c r="E20" s="318">
        <v>0.49526387009472261</v>
      </c>
      <c r="F20" s="266">
        <v>2657</v>
      </c>
      <c r="G20" s="318">
        <v>0.50648112847884108</v>
      </c>
      <c r="H20" s="266">
        <v>2711</v>
      </c>
      <c r="I20" s="318">
        <v>0.50175828243568388</v>
      </c>
      <c r="J20" s="266">
        <v>2974</v>
      </c>
      <c r="K20" s="318">
        <v>0.52386824026774703</v>
      </c>
      <c r="L20" s="266">
        <v>804</v>
      </c>
      <c r="M20" s="318">
        <v>0.62960062646828496</v>
      </c>
      <c r="O20" s="48"/>
      <c r="P20" s="152"/>
    </row>
    <row r="21" spans="1:16" ht="17.25" customHeight="1" x14ac:dyDescent="0.25">
      <c r="A21" s="259" t="s">
        <v>23</v>
      </c>
      <c r="B21" s="265">
        <v>19948</v>
      </c>
      <c r="C21" s="70">
        <v>0.5162125093807417</v>
      </c>
      <c r="D21" s="265">
        <v>2067</v>
      </c>
      <c r="E21" s="318">
        <v>0.4934351873955598</v>
      </c>
      <c r="F21" s="266">
        <v>5032</v>
      </c>
      <c r="G21" s="318">
        <v>0.50234601177997407</v>
      </c>
      <c r="H21" s="266">
        <v>5545</v>
      </c>
      <c r="I21" s="318">
        <v>0.51442619909082477</v>
      </c>
      <c r="J21" s="266">
        <v>5911</v>
      </c>
      <c r="K21" s="318">
        <v>0.51449212290016533</v>
      </c>
      <c r="L21" s="266">
        <v>1393</v>
      </c>
      <c r="M21" s="318">
        <v>0.64223144306131852</v>
      </c>
      <c r="O21" s="48"/>
      <c r="P21" s="152"/>
    </row>
    <row r="22" spans="1:16" s="152" customFormat="1" ht="17.25" customHeight="1" x14ac:dyDescent="0.25">
      <c r="A22" s="259"/>
      <c r="B22" s="374"/>
      <c r="C22" s="50"/>
      <c r="D22" s="374"/>
      <c r="E22" s="50"/>
      <c r="F22" s="374"/>
      <c r="G22" s="50"/>
      <c r="H22" s="374"/>
      <c r="I22" s="50"/>
      <c r="J22" s="374"/>
      <c r="K22" s="50"/>
      <c r="L22" s="374"/>
      <c r="M22" s="50"/>
      <c r="O22" s="48"/>
    </row>
    <row r="23" spans="1:16" ht="17.25" customHeight="1" x14ac:dyDescent="0.25">
      <c r="A23" s="125" t="s">
        <v>98</v>
      </c>
      <c r="B23" s="36"/>
      <c r="C23" s="36"/>
      <c r="D23" s="36"/>
      <c r="E23" s="36"/>
      <c r="J23" s="91"/>
    </row>
    <row r="24" spans="1:16" ht="17.25" customHeight="1" x14ac:dyDescent="0.25">
      <c r="A24" s="33" t="s">
        <v>122</v>
      </c>
    </row>
    <row r="25" spans="1:16" x14ac:dyDescent="0.2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</row>
  </sheetData>
  <mergeCells count="20">
    <mergeCell ref="K5:K6"/>
    <mergeCell ref="E5:E6"/>
    <mergeCell ref="F5:F6"/>
    <mergeCell ref="G5:G6"/>
    <mergeCell ref="A3:A6"/>
    <mergeCell ref="B3:C4"/>
    <mergeCell ref="D3:M3"/>
    <mergeCell ref="D4:E4"/>
    <mergeCell ref="F4:G4"/>
    <mergeCell ref="H4:I4"/>
    <mergeCell ref="J4:K4"/>
    <mergeCell ref="L4:M4"/>
    <mergeCell ref="H5:H6"/>
    <mergeCell ref="I5:I6"/>
    <mergeCell ref="L5:L6"/>
    <mergeCell ref="M5:M6"/>
    <mergeCell ref="B5:B6"/>
    <mergeCell ref="C5:C6"/>
    <mergeCell ref="D5:D6"/>
    <mergeCell ref="J5:J6"/>
  </mergeCells>
  <hyperlinks>
    <hyperlink ref="O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6"/>
  <dimension ref="A1:W24"/>
  <sheetViews>
    <sheetView showGridLines="0" zoomScaleNormal="100" workbookViewId="0"/>
  </sheetViews>
  <sheetFormatPr defaultColWidth="9.140625" defaultRowHeight="15" x14ac:dyDescent="0.25"/>
  <cols>
    <col min="1" max="1" width="18" style="53" customWidth="1"/>
    <col min="2" max="12" width="6.7109375" style="53" customWidth="1"/>
    <col min="13" max="18" width="6.42578125" style="53" customWidth="1"/>
    <col min="19" max="16384" width="9.140625" style="53"/>
  </cols>
  <sheetData>
    <row r="1" spans="1:23" s="20" customFormat="1" ht="17.25" customHeight="1" x14ac:dyDescent="0.2">
      <c r="A1" s="39" t="s">
        <v>160</v>
      </c>
      <c r="B1" s="41"/>
      <c r="C1" s="41"/>
      <c r="D1" s="41"/>
      <c r="E1" s="24"/>
      <c r="F1" s="24"/>
      <c r="G1" s="24"/>
      <c r="H1" s="24"/>
      <c r="I1" s="24"/>
    </row>
    <row r="2" spans="1:23" ht="17.25" customHeight="1" thickBot="1" x14ac:dyDescent="0.3">
      <c r="A2" s="372" t="s">
        <v>231</v>
      </c>
      <c r="B2" s="52"/>
      <c r="C2" s="52"/>
      <c r="P2" s="52"/>
      <c r="Q2" s="52"/>
      <c r="R2" s="52"/>
      <c r="S2" s="52"/>
      <c r="T2" s="71" t="s">
        <v>228</v>
      </c>
      <c r="U2" s="52"/>
    </row>
    <row r="3" spans="1:23" ht="24" customHeight="1" x14ac:dyDescent="0.25">
      <c r="A3" s="479" t="s">
        <v>68</v>
      </c>
      <c r="B3" s="481" t="s">
        <v>77</v>
      </c>
      <c r="C3" s="482"/>
      <c r="D3" s="482"/>
      <c r="E3" s="482"/>
      <c r="F3" s="482"/>
      <c r="G3" s="482"/>
      <c r="H3" s="482"/>
      <c r="I3" s="482"/>
      <c r="J3" s="482"/>
      <c r="K3" s="482"/>
      <c r="L3" s="488"/>
      <c r="M3" s="483" t="s">
        <v>149</v>
      </c>
      <c r="N3" s="484"/>
      <c r="O3" s="485" t="s">
        <v>150</v>
      </c>
      <c r="P3" s="486"/>
      <c r="Q3" s="487" t="s">
        <v>151</v>
      </c>
      <c r="R3" s="484"/>
    </row>
    <row r="4" spans="1:23" ht="17.25" customHeight="1" thickBot="1" x14ac:dyDescent="0.3">
      <c r="A4" s="480"/>
      <c r="B4" s="274" t="s">
        <v>6</v>
      </c>
      <c r="C4" s="274" t="s">
        <v>7</v>
      </c>
      <c r="D4" s="274" t="s">
        <v>8</v>
      </c>
      <c r="E4" s="274" t="s">
        <v>43</v>
      </c>
      <c r="F4" s="274" t="s">
        <v>67</v>
      </c>
      <c r="G4" s="275" t="s">
        <v>106</v>
      </c>
      <c r="H4" s="274" t="s">
        <v>130</v>
      </c>
      <c r="I4" s="275" t="s">
        <v>140</v>
      </c>
      <c r="J4" s="275" t="s">
        <v>144</v>
      </c>
      <c r="K4" s="275" t="s">
        <v>146</v>
      </c>
      <c r="L4" s="275" t="s">
        <v>147</v>
      </c>
      <c r="M4" s="331" t="s">
        <v>69</v>
      </c>
      <c r="N4" s="288" t="s">
        <v>70</v>
      </c>
      <c r="O4" s="289" t="s">
        <v>69</v>
      </c>
      <c r="P4" s="279" t="s">
        <v>70</v>
      </c>
      <c r="Q4" s="289" t="s">
        <v>69</v>
      </c>
      <c r="R4" s="282" t="s">
        <v>70</v>
      </c>
    </row>
    <row r="5" spans="1:23" ht="17.25" customHeight="1" x14ac:dyDescent="0.25">
      <c r="A5" s="254" t="s">
        <v>227</v>
      </c>
      <c r="B5" s="85">
        <v>37898</v>
      </c>
      <c r="C5" s="85">
        <v>42321</v>
      </c>
      <c r="D5" s="85">
        <v>44729</v>
      </c>
      <c r="E5" s="85">
        <v>45471</v>
      </c>
      <c r="F5" s="85">
        <v>45374</v>
      </c>
      <c r="G5" s="85">
        <v>43020</v>
      </c>
      <c r="H5" s="85">
        <v>34586</v>
      </c>
      <c r="I5" s="85">
        <v>32714</v>
      </c>
      <c r="J5" s="85">
        <v>32108</v>
      </c>
      <c r="K5" s="85">
        <v>32133</v>
      </c>
      <c r="L5" s="85">
        <v>32915</v>
      </c>
      <c r="M5" s="332">
        <f>L5-K5</f>
        <v>782</v>
      </c>
      <c r="N5" s="291">
        <f>L5/K5-1</f>
        <v>2.433635203684692E-2</v>
      </c>
      <c r="O5" s="293">
        <f>L5-G5</f>
        <v>-10105</v>
      </c>
      <c r="P5" s="96">
        <f>L5/G5-1</f>
        <v>-0.23489074848907487</v>
      </c>
      <c r="Q5" s="293">
        <f>L5-B5</f>
        <v>-4983</v>
      </c>
      <c r="R5" s="284">
        <f>L5/B5-1</f>
        <v>-0.13148451105599235</v>
      </c>
      <c r="T5"/>
      <c r="U5"/>
      <c r="V5"/>
      <c r="W5"/>
    </row>
    <row r="6" spans="1:23" ht="17.25" customHeight="1" x14ac:dyDescent="0.25">
      <c r="A6" s="256" t="s">
        <v>10</v>
      </c>
      <c r="B6" s="80">
        <v>2696</v>
      </c>
      <c r="C6" s="80">
        <v>3313</v>
      </c>
      <c r="D6" s="80">
        <v>3684</v>
      </c>
      <c r="E6" s="80">
        <v>4046</v>
      </c>
      <c r="F6" s="80">
        <v>4046</v>
      </c>
      <c r="G6" s="80">
        <v>3579</v>
      </c>
      <c r="H6" s="80">
        <v>3276</v>
      </c>
      <c r="I6" s="80">
        <v>3256</v>
      </c>
      <c r="J6" s="80">
        <v>3254</v>
      </c>
      <c r="K6" s="80">
        <v>3187</v>
      </c>
      <c r="L6" s="80">
        <v>3071</v>
      </c>
      <c r="M6" s="333">
        <f t="shared" ref="M6:M19" si="0">L6-K6</f>
        <v>-116</v>
      </c>
      <c r="N6" s="132">
        <f t="shared" ref="N6:N19" si="1">L6/K6-1</f>
        <v>-3.6397866331973616E-2</v>
      </c>
      <c r="O6" s="294">
        <f t="shared" ref="O6:O19" si="2">L6-G6</f>
        <v>-508</v>
      </c>
      <c r="P6" s="98">
        <f t="shared" ref="P6:P19" si="3">L6/G6-1</f>
        <v>-0.14193908913104214</v>
      </c>
      <c r="Q6" s="294">
        <f t="shared" ref="Q6:Q19" si="4">L6-B6</f>
        <v>375</v>
      </c>
      <c r="R6" s="287">
        <f t="shared" ref="R6:R19" si="5">L6/B6-1</f>
        <v>0.13909495548961415</v>
      </c>
      <c r="T6"/>
      <c r="U6"/>
      <c r="V6"/>
      <c r="W6"/>
    </row>
    <row r="7" spans="1:23" ht="17.25" customHeight="1" x14ac:dyDescent="0.25">
      <c r="A7" s="256" t="s">
        <v>11</v>
      </c>
      <c r="B7" s="80">
        <v>3518</v>
      </c>
      <c r="C7" s="80">
        <v>4220</v>
      </c>
      <c r="D7" s="80">
        <v>4671</v>
      </c>
      <c r="E7" s="80">
        <v>4809</v>
      </c>
      <c r="F7" s="80">
        <v>5021</v>
      </c>
      <c r="G7" s="80">
        <v>4766</v>
      </c>
      <c r="H7" s="80">
        <v>4049</v>
      </c>
      <c r="I7" s="80">
        <v>3689</v>
      </c>
      <c r="J7" s="80">
        <v>3686</v>
      </c>
      <c r="K7" s="80">
        <v>3707</v>
      </c>
      <c r="L7" s="80">
        <v>4000</v>
      </c>
      <c r="M7" s="333">
        <f t="shared" si="0"/>
        <v>293</v>
      </c>
      <c r="N7" s="132">
        <f t="shared" si="1"/>
        <v>7.9039654707310447E-2</v>
      </c>
      <c r="O7" s="294">
        <f t="shared" si="2"/>
        <v>-766</v>
      </c>
      <c r="P7" s="98">
        <f t="shared" si="3"/>
        <v>-0.160721779269828</v>
      </c>
      <c r="Q7" s="294">
        <f t="shared" si="4"/>
        <v>482</v>
      </c>
      <c r="R7" s="287">
        <f t="shared" si="5"/>
        <v>0.13700966458214903</v>
      </c>
      <c r="T7"/>
      <c r="U7"/>
      <c r="V7"/>
      <c r="W7"/>
    </row>
    <row r="8" spans="1:23" ht="17.25" customHeight="1" x14ac:dyDescent="0.25">
      <c r="A8" s="256" t="s">
        <v>12</v>
      </c>
      <c r="B8" s="80">
        <v>2928</v>
      </c>
      <c r="C8" s="80">
        <v>3144</v>
      </c>
      <c r="D8" s="80">
        <v>3292</v>
      </c>
      <c r="E8" s="80">
        <v>3408</v>
      </c>
      <c r="F8" s="80">
        <v>3273</v>
      </c>
      <c r="G8" s="80">
        <v>3255</v>
      </c>
      <c r="H8" s="80">
        <v>2657</v>
      </c>
      <c r="I8" s="80">
        <v>2540</v>
      </c>
      <c r="J8" s="80">
        <v>2567</v>
      </c>
      <c r="K8" s="80">
        <v>2543</v>
      </c>
      <c r="L8" s="80">
        <v>2658</v>
      </c>
      <c r="M8" s="333">
        <f t="shared" si="0"/>
        <v>115</v>
      </c>
      <c r="N8" s="132">
        <f t="shared" si="1"/>
        <v>4.5222178529296109E-2</v>
      </c>
      <c r="O8" s="294">
        <f t="shared" si="2"/>
        <v>-597</v>
      </c>
      <c r="P8" s="98">
        <f t="shared" si="3"/>
        <v>-0.18341013824884789</v>
      </c>
      <c r="Q8" s="294">
        <f t="shared" si="4"/>
        <v>-270</v>
      </c>
      <c r="R8" s="287">
        <f t="shared" si="5"/>
        <v>-9.2213114754098324E-2</v>
      </c>
      <c r="T8"/>
      <c r="U8"/>
      <c r="V8"/>
      <c r="W8"/>
    </row>
    <row r="9" spans="1:23" ht="17.25" customHeight="1" x14ac:dyDescent="0.25">
      <c r="A9" s="256" t="s">
        <v>13</v>
      </c>
      <c r="B9" s="80">
        <v>1894</v>
      </c>
      <c r="C9" s="80">
        <v>1901</v>
      </c>
      <c r="D9" s="80">
        <v>1882</v>
      </c>
      <c r="E9" s="80">
        <v>1963</v>
      </c>
      <c r="F9" s="80">
        <v>2062</v>
      </c>
      <c r="G9" s="80">
        <v>1871</v>
      </c>
      <c r="H9" s="80">
        <v>1519</v>
      </c>
      <c r="I9" s="80">
        <v>1354</v>
      </c>
      <c r="J9" s="80">
        <v>1534</v>
      </c>
      <c r="K9" s="80">
        <v>1565</v>
      </c>
      <c r="L9" s="80">
        <v>1487</v>
      </c>
      <c r="M9" s="333">
        <f t="shared" si="0"/>
        <v>-78</v>
      </c>
      <c r="N9" s="132">
        <f t="shared" si="1"/>
        <v>-4.9840255591054317E-2</v>
      </c>
      <c r="O9" s="294">
        <f t="shared" si="2"/>
        <v>-384</v>
      </c>
      <c r="P9" s="98">
        <f t="shared" si="3"/>
        <v>-0.205237840726884</v>
      </c>
      <c r="Q9" s="294">
        <f t="shared" si="4"/>
        <v>-407</v>
      </c>
      <c r="R9" s="287">
        <f t="shared" si="5"/>
        <v>-0.21488912354804646</v>
      </c>
      <c r="T9"/>
      <c r="U9"/>
      <c r="V9"/>
      <c r="W9"/>
    </row>
    <row r="10" spans="1:23" ht="17.25" customHeight="1" x14ac:dyDescent="0.25">
      <c r="A10" s="256" t="s">
        <v>14</v>
      </c>
      <c r="B10" s="80">
        <v>1225</v>
      </c>
      <c r="C10" s="80">
        <v>1277</v>
      </c>
      <c r="D10" s="80">
        <v>1337</v>
      </c>
      <c r="E10" s="80">
        <v>1360</v>
      </c>
      <c r="F10" s="80">
        <v>1288</v>
      </c>
      <c r="G10" s="80">
        <v>1182</v>
      </c>
      <c r="H10" s="80">
        <v>956</v>
      </c>
      <c r="I10" s="80">
        <v>978</v>
      </c>
      <c r="J10" s="80">
        <v>926</v>
      </c>
      <c r="K10" s="80">
        <v>911</v>
      </c>
      <c r="L10" s="80">
        <v>823</v>
      </c>
      <c r="M10" s="333">
        <f t="shared" si="0"/>
        <v>-88</v>
      </c>
      <c r="N10" s="132">
        <f t="shared" si="1"/>
        <v>-9.6597145993413847E-2</v>
      </c>
      <c r="O10" s="294">
        <f t="shared" si="2"/>
        <v>-359</v>
      </c>
      <c r="P10" s="98">
        <f t="shared" si="3"/>
        <v>-0.30372250423011848</v>
      </c>
      <c r="Q10" s="294">
        <f t="shared" si="4"/>
        <v>-402</v>
      </c>
      <c r="R10" s="287">
        <f t="shared" si="5"/>
        <v>-0.3281632653061225</v>
      </c>
      <c r="T10"/>
      <c r="U10"/>
      <c r="V10"/>
      <c r="W10"/>
    </row>
    <row r="11" spans="1:23" ht="17.25" customHeight="1" x14ac:dyDescent="0.25">
      <c r="A11" s="256" t="s">
        <v>15</v>
      </c>
      <c r="B11" s="80">
        <v>3057</v>
      </c>
      <c r="C11" s="80">
        <v>3181</v>
      </c>
      <c r="D11" s="80">
        <v>3489</v>
      </c>
      <c r="E11" s="80">
        <v>3435</v>
      </c>
      <c r="F11" s="80">
        <v>3241</v>
      </c>
      <c r="G11" s="80">
        <v>3145</v>
      </c>
      <c r="H11" s="80">
        <v>2453</v>
      </c>
      <c r="I11" s="80">
        <v>2330</v>
      </c>
      <c r="J11" s="80">
        <v>2362</v>
      </c>
      <c r="K11" s="80">
        <v>2421</v>
      </c>
      <c r="L11" s="80">
        <v>2457</v>
      </c>
      <c r="M11" s="333">
        <f t="shared" si="0"/>
        <v>36</v>
      </c>
      <c r="N11" s="132">
        <f t="shared" si="1"/>
        <v>1.4869888475836479E-2</v>
      </c>
      <c r="O11" s="294">
        <f t="shared" si="2"/>
        <v>-688</v>
      </c>
      <c r="P11" s="98">
        <f t="shared" si="3"/>
        <v>-0.2187599364069952</v>
      </c>
      <c r="Q11" s="294">
        <f t="shared" si="4"/>
        <v>-600</v>
      </c>
      <c r="R11" s="287">
        <f t="shared" si="5"/>
        <v>-0.19627085377821396</v>
      </c>
      <c r="T11"/>
      <c r="U11"/>
      <c r="V11"/>
      <c r="W11"/>
    </row>
    <row r="12" spans="1:23" ht="17.25" customHeight="1" x14ac:dyDescent="0.25">
      <c r="A12" s="256" t="s">
        <v>16</v>
      </c>
      <c r="B12" s="80">
        <v>1575</v>
      </c>
      <c r="C12" s="80">
        <v>1737</v>
      </c>
      <c r="D12" s="80">
        <v>1699</v>
      </c>
      <c r="E12" s="80">
        <v>1716</v>
      </c>
      <c r="F12" s="80">
        <v>1801</v>
      </c>
      <c r="G12" s="80">
        <v>1782</v>
      </c>
      <c r="H12" s="80">
        <v>1367</v>
      </c>
      <c r="I12" s="80">
        <v>1328</v>
      </c>
      <c r="J12" s="80">
        <v>1357</v>
      </c>
      <c r="K12" s="80">
        <v>1387</v>
      </c>
      <c r="L12" s="80">
        <v>1369</v>
      </c>
      <c r="M12" s="333">
        <f t="shared" si="0"/>
        <v>-18</v>
      </c>
      <c r="N12" s="132">
        <f t="shared" si="1"/>
        <v>-1.2977649603460706E-2</v>
      </c>
      <c r="O12" s="294">
        <f t="shared" si="2"/>
        <v>-413</v>
      </c>
      <c r="P12" s="98">
        <f t="shared" si="3"/>
        <v>-0.23176206509539843</v>
      </c>
      <c r="Q12" s="294">
        <f t="shared" si="4"/>
        <v>-206</v>
      </c>
      <c r="R12" s="287">
        <f t="shared" si="5"/>
        <v>-0.1307936507936508</v>
      </c>
      <c r="T12"/>
      <c r="U12"/>
      <c r="V12"/>
      <c r="W12"/>
    </row>
    <row r="13" spans="1:23" ht="17.25" customHeight="1" x14ac:dyDescent="0.25">
      <c r="A13" s="256" t="s">
        <v>17</v>
      </c>
      <c r="B13" s="80">
        <v>2301</v>
      </c>
      <c r="C13" s="80">
        <v>2710</v>
      </c>
      <c r="D13" s="80">
        <v>2836</v>
      </c>
      <c r="E13" s="80">
        <v>2711</v>
      </c>
      <c r="F13" s="80">
        <v>2740</v>
      </c>
      <c r="G13" s="80">
        <v>2613</v>
      </c>
      <c r="H13" s="80">
        <v>1804</v>
      </c>
      <c r="I13" s="80">
        <v>1807</v>
      </c>
      <c r="J13" s="80">
        <v>1645</v>
      </c>
      <c r="K13" s="80">
        <v>1543</v>
      </c>
      <c r="L13" s="80">
        <v>1567</v>
      </c>
      <c r="M13" s="333">
        <f t="shared" si="0"/>
        <v>24</v>
      </c>
      <c r="N13" s="132">
        <f t="shared" si="1"/>
        <v>1.555411535968898E-2</v>
      </c>
      <c r="O13" s="294">
        <f t="shared" si="2"/>
        <v>-1046</v>
      </c>
      <c r="P13" s="98">
        <f t="shared" si="3"/>
        <v>-0.40030616150019138</v>
      </c>
      <c r="Q13" s="294">
        <f t="shared" si="4"/>
        <v>-734</v>
      </c>
      <c r="R13" s="287">
        <f t="shared" si="5"/>
        <v>-0.3189917427205563</v>
      </c>
      <c r="T13"/>
      <c r="U13"/>
      <c r="V13"/>
      <c r="W13"/>
    </row>
    <row r="14" spans="1:23" ht="17.25" customHeight="1" x14ac:dyDescent="0.25">
      <c r="A14" s="256" t="s">
        <v>18</v>
      </c>
      <c r="B14" s="80">
        <v>2534</v>
      </c>
      <c r="C14" s="80">
        <v>2612</v>
      </c>
      <c r="D14" s="80">
        <v>2774</v>
      </c>
      <c r="E14" s="80">
        <v>2722</v>
      </c>
      <c r="F14" s="80">
        <v>2726</v>
      </c>
      <c r="G14" s="80">
        <v>2497</v>
      </c>
      <c r="H14" s="80">
        <v>1972</v>
      </c>
      <c r="I14" s="80">
        <v>1745</v>
      </c>
      <c r="J14" s="80">
        <v>1816</v>
      </c>
      <c r="K14" s="80">
        <v>1714</v>
      </c>
      <c r="L14" s="80">
        <v>1703</v>
      </c>
      <c r="M14" s="333">
        <f t="shared" si="0"/>
        <v>-11</v>
      </c>
      <c r="N14" s="132">
        <f t="shared" si="1"/>
        <v>-6.4177362893815815E-3</v>
      </c>
      <c r="O14" s="294">
        <f t="shared" si="2"/>
        <v>-794</v>
      </c>
      <c r="P14" s="98">
        <f t="shared" si="3"/>
        <v>-0.31798157789347214</v>
      </c>
      <c r="Q14" s="294">
        <f t="shared" si="4"/>
        <v>-831</v>
      </c>
      <c r="R14" s="287">
        <f t="shared" si="5"/>
        <v>-0.32794001578531962</v>
      </c>
      <c r="T14"/>
      <c r="U14"/>
      <c r="V14"/>
      <c r="W14"/>
    </row>
    <row r="15" spans="1:23" ht="17.25" customHeight="1" x14ac:dyDescent="0.25">
      <c r="A15" s="256" t="s">
        <v>19</v>
      </c>
      <c r="B15" s="80">
        <v>2270</v>
      </c>
      <c r="C15" s="80">
        <v>2403</v>
      </c>
      <c r="D15" s="80">
        <v>2489</v>
      </c>
      <c r="E15" s="80">
        <v>2561</v>
      </c>
      <c r="F15" s="80">
        <v>2500</v>
      </c>
      <c r="G15" s="80">
        <v>2421</v>
      </c>
      <c r="H15" s="80">
        <v>1974</v>
      </c>
      <c r="I15" s="80">
        <v>1859</v>
      </c>
      <c r="J15" s="80">
        <v>1755</v>
      </c>
      <c r="K15" s="80">
        <v>1751</v>
      </c>
      <c r="L15" s="80">
        <v>1743</v>
      </c>
      <c r="M15" s="333">
        <f t="shared" si="0"/>
        <v>-8</v>
      </c>
      <c r="N15" s="132">
        <f t="shared" si="1"/>
        <v>-4.5688178183894701E-3</v>
      </c>
      <c r="O15" s="294">
        <f t="shared" si="2"/>
        <v>-678</v>
      </c>
      <c r="P15" s="98">
        <f t="shared" si="3"/>
        <v>-0.28004956629491951</v>
      </c>
      <c r="Q15" s="294">
        <f t="shared" si="4"/>
        <v>-527</v>
      </c>
      <c r="R15" s="287">
        <f t="shared" si="5"/>
        <v>-0.23215859030837005</v>
      </c>
      <c r="T15"/>
      <c r="U15"/>
      <c r="V15"/>
      <c r="W15"/>
    </row>
    <row r="16" spans="1:23" ht="17.25" customHeight="1" x14ac:dyDescent="0.25">
      <c r="A16" s="256" t="s">
        <v>20</v>
      </c>
      <c r="B16" s="80">
        <v>3627</v>
      </c>
      <c r="C16" s="80">
        <v>4249</v>
      </c>
      <c r="D16" s="80">
        <v>4659</v>
      </c>
      <c r="E16" s="80">
        <v>4594</v>
      </c>
      <c r="F16" s="80">
        <v>4560</v>
      </c>
      <c r="G16" s="80">
        <v>4271</v>
      </c>
      <c r="H16" s="80">
        <v>3228</v>
      </c>
      <c r="I16" s="80">
        <v>3121</v>
      </c>
      <c r="J16" s="80">
        <v>2744</v>
      </c>
      <c r="K16" s="80">
        <v>2736</v>
      </c>
      <c r="L16" s="80">
        <v>3147</v>
      </c>
      <c r="M16" s="333">
        <f t="shared" si="0"/>
        <v>411</v>
      </c>
      <c r="N16" s="132">
        <f t="shared" si="1"/>
        <v>0.15021929824561409</v>
      </c>
      <c r="O16" s="294">
        <f t="shared" si="2"/>
        <v>-1124</v>
      </c>
      <c r="P16" s="98">
        <f t="shared" si="3"/>
        <v>-0.26317021774760008</v>
      </c>
      <c r="Q16" s="294">
        <f t="shared" si="4"/>
        <v>-480</v>
      </c>
      <c r="R16" s="287">
        <f t="shared" si="5"/>
        <v>-0.13234077750206785</v>
      </c>
      <c r="T16"/>
      <c r="U16"/>
      <c r="V16"/>
      <c r="W16"/>
    </row>
    <row r="17" spans="1:23" ht="17.25" customHeight="1" x14ac:dyDescent="0.25">
      <c r="A17" s="256" t="s">
        <v>21</v>
      </c>
      <c r="B17" s="80">
        <v>2985</v>
      </c>
      <c r="C17" s="80">
        <v>3355</v>
      </c>
      <c r="D17" s="80">
        <v>3503</v>
      </c>
      <c r="E17" s="80">
        <v>3516</v>
      </c>
      <c r="F17" s="80">
        <v>3638</v>
      </c>
      <c r="G17" s="80">
        <v>3436</v>
      </c>
      <c r="H17" s="80">
        <v>2753</v>
      </c>
      <c r="I17" s="80">
        <v>2503</v>
      </c>
      <c r="J17" s="80">
        <v>2527</v>
      </c>
      <c r="K17" s="80">
        <v>2491</v>
      </c>
      <c r="L17" s="80">
        <v>2484</v>
      </c>
      <c r="M17" s="333">
        <f t="shared" si="0"/>
        <v>-7</v>
      </c>
      <c r="N17" s="132">
        <f t="shared" si="1"/>
        <v>-2.8101164191087769E-3</v>
      </c>
      <c r="O17" s="294">
        <f t="shared" si="2"/>
        <v>-952</v>
      </c>
      <c r="P17" s="98">
        <f t="shared" si="3"/>
        <v>-0.27706635622817233</v>
      </c>
      <c r="Q17" s="294">
        <f t="shared" si="4"/>
        <v>-501</v>
      </c>
      <c r="R17" s="287">
        <f t="shared" si="5"/>
        <v>-0.16783919597989949</v>
      </c>
      <c r="T17"/>
      <c r="U17"/>
      <c r="V17"/>
      <c r="W17"/>
    </row>
    <row r="18" spans="1:23" ht="17.25" customHeight="1" x14ac:dyDescent="0.25">
      <c r="A18" s="256" t="s">
        <v>22</v>
      </c>
      <c r="B18" s="80">
        <v>2275</v>
      </c>
      <c r="C18" s="80">
        <v>2584</v>
      </c>
      <c r="D18" s="80">
        <v>2715</v>
      </c>
      <c r="E18" s="80">
        <v>2923</v>
      </c>
      <c r="F18" s="80">
        <v>2810</v>
      </c>
      <c r="G18" s="80">
        <v>2737</v>
      </c>
      <c r="H18" s="80">
        <v>2141</v>
      </c>
      <c r="I18" s="80">
        <v>2001</v>
      </c>
      <c r="J18" s="80">
        <v>2018</v>
      </c>
      <c r="K18" s="80">
        <v>2166</v>
      </c>
      <c r="L18" s="80">
        <v>2217</v>
      </c>
      <c r="M18" s="333">
        <f t="shared" si="0"/>
        <v>51</v>
      </c>
      <c r="N18" s="132">
        <f t="shared" si="1"/>
        <v>2.3545706371191244E-2</v>
      </c>
      <c r="O18" s="294">
        <f t="shared" si="2"/>
        <v>-520</v>
      </c>
      <c r="P18" s="98">
        <f t="shared" si="3"/>
        <v>-0.18998903909389842</v>
      </c>
      <c r="Q18" s="294">
        <f t="shared" si="4"/>
        <v>-58</v>
      </c>
      <c r="R18" s="287">
        <f t="shared" si="5"/>
        <v>-2.5494505494505493E-2</v>
      </c>
      <c r="T18"/>
      <c r="U18"/>
      <c r="V18"/>
      <c r="W18"/>
    </row>
    <row r="19" spans="1:23" ht="17.25" customHeight="1" x14ac:dyDescent="0.25">
      <c r="A19" s="256" t="s">
        <v>23</v>
      </c>
      <c r="B19" s="80">
        <v>5013</v>
      </c>
      <c r="C19" s="80">
        <v>5635</v>
      </c>
      <c r="D19" s="80">
        <v>5699</v>
      </c>
      <c r="E19" s="80">
        <v>5707</v>
      </c>
      <c r="F19" s="80">
        <v>5668</v>
      </c>
      <c r="G19" s="80">
        <v>5465</v>
      </c>
      <c r="H19" s="80">
        <v>4437</v>
      </c>
      <c r="I19" s="80">
        <v>4203</v>
      </c>
      <c r="J19" s="80">
        <v>3917</v>
      </c>
      <c r="K19" s="80">
        <v>4011</v>
      </c>
      <c r="L19" s="80">
        <v>4189</v>
      </c>
      <c r="M19" s="333">
        <f t="shared" si="0"/>
        <v>178</v>
      </c>
      <c r="N19" s="132">
        <f t="shared" si="1"/>
        <v>4.4377960608326994E-2</v>
      </c>
      <c r="O19" s="294">
        <f t="shared" si="2"/>
        <v>-1276</v>
      </c>
      <c r="P19" s="98">
        <f t="shared" si="3"/>
        <v>-0.23348581884720954</v>
      </c>
      <c r="Q19" s="294">
        <f t="shared" si="4"/>
        <v>-824</v>
      </c>
      <c r="R19" s="287">
        <f t="shared" si="5"/>
        <v>-0.16437263115898659</v>
      </c>
      <c r="T19"/>
      <c r="U19"/>
      <c r="V19"/>
      <c r="W19"/>
    </row>
    <row r="20" spans="1:23" s="152" customFormat="1" ht="17.25" customHeight="1" x14ac:dyDescent="0.25">
      <c r="A20" s="259"/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87"/>
      <c r="O20" s="371"/>
      <c r="P20" s="287"/>
      <c r="Q20" s="371"/>
      <c r="R20" s="287"/>
    </row>
    <row r="21" spans="1:23" s="13" customFormat="1" ht="17.25" customHeight="1" x14ac:dyDescent="0.25">
      <c r="A21" s="33" t="s">
        <v>122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23" x14ac:dyDescent="0.25">
      <c r="A22" s="33" t="s">
        <v>232</v>
      </c>
      <c r="L22" s="90"/>
    </row>
    <row r="24" spans="1:23" x14ac:dyDescent="0.25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showGridLines="0" workbookViewId="0"/>
  </sheetViews>
  <sheetFormatPr defaultRowHeight="15" x14ac:dyDescent="0.25"/>
  <cols>
    <col min="1" max="1" width="18" style="152" customWidth="1"/>
    <col min="2" max="12" width="6.7109375" style="152" customWidth="1"/>
    <col min="13" max="18" width="6.42578125" style="152" customWidth="1"/>
  </cols>
  <sheetData>
    <row r="1" spans="1:21" x14ac:dyDescent="0.25">
      <c r="A1" s="39" t="s">
        <v>166</v>
      </c>
      <c r="B1" s="41"/>
      <c r="C1" s="41"/>
      <c r="D1" s="41"/>
      <c r="E1" s="24"/>
      <c r="F1" s="24"/>
      <c r="G1" s="24"/>
      <c r="H1" s="24"/>
      <c r="I1" s="24"/>
      <c r="J1" s="20"/>
      <c r="K1" s="20"/>
      <c r="L1" s="20"/>
      <c r="M1" s="20"/>
      <c r="N1" s="20"/>
      <c r="O1" s="20"/>
      <c r="P1" s="20"/>
      <c r="Q1" s="20"/>
      <c r="R1" s="20"/>
    </row>
    <row r="2" spans="1:21" ht="15.75" thickBot="1" x14ac:dyDescent="0.3">
      <c r="A2" s="372" t="s">
        <v>231</v>
      </c>
      <c r="B2" s="52"/>
      <c r="C2" s="52"/>
      <c r="P2" s="52"/>
      <c r="Q2" s="52"/>
      <c r="R2" s="52"/>
      <c r="S2" s="52"/>
      <c r="T2" s="71" t="s">
        <v>228</v>
      </c>
      <c r="U2" s="52"/>
    </row>
    <row r="3" spans="1:21" ht="20.25" customHeight="1" x14ac:dyDescent="0.25">
      <c r="A3" s="479" t="s">
        <v>68</v>
      </c>
      <c r="B3" s="481" t="s">
        <v>77</v>
      </c>
      <c r="C3" s="482"/>
      <c r="D3" s="482"/>
      <c r="E3" s="482"/>
      <c r="F3" s="482"/>
      <c r="G3" s="482"/>
      <c r="H3" s="482"/>
      <c r="I3" s="482"/>
      <c r="J3" s="482"/>
      <c r="K3" s="482"/>
      <c r="L3" s="488"/>
      <c r="M3" s="483" t="s">
        <v>149</v>
      </c>
      <c r="N3" s="484"/>
      <c r="O3" s="485" t="s">
        <v>150</v>
      </c>
      <c r="P3" s="486"/>
      <c r="Q3" s="487" t="s">
        <v>151</v>
      </c>
      <c r="R3" s="484"/>
    </row>
    <row r="4" spans="1:21" ht="15.75" thickBot="1" x14ac:dyDescent="0.3">
      <c r="A4" s="480"/>
      <c r="B4" s="274" t="s">
        <v>6</v>
      </c>
      <c r="C4" s="274" t="s">
        <v>7</v>
      </c>
      <c r="D4" s="274" t="s">
        <v>8</v>
      </c>
      <c r="E4" s="274" t="s">
        <v>43</v>
      </c>
      <c r="F4" s="274" t="s">
        <v>67</v>
      </c>
      <c r="G4" s="275" t="s">
        <v>106</v>
      </c>
      <c r="H4" s="274" t="s">
        <v>130</v>
      </c>
      <c r="I4" s="275" t="s">
        <v>140</v>
      </c>
      <c r="J4" s="275" t="s">
        <v>144</v>
      </c>
      <c r="K4" s="275" t="s">
        <v>146</v>
      </c>
      <c r="L4" s="275" t="s">
        <v>147</v>
      </c>
      <c r="M4" s="331" t="s">
        <v>69</v>
      </c>
      <c r="N4" s="288" t="s">
        <v>70</v>
      </c>
      <c r="O4" s="289" t="s">
        <v>69</v>
      </c>
      <c r="P4" s="279" t="s">
        <v>70</v>
      </c>
      <c r="Q4" s="289" t="s">
        <v>69</v>
      </c>
      <c r="R4" s="282" t="s">
        <v>70</v>
      </c>
    </row>
    <row r="5" spans="1:21" x14ac:dyDescent="0.25">
      <c r="A5" s="254" t="s">
        <v>227</v>
      </c>
      <c r="B5" s="85">
        <v>20520</v>
      </c>
      <c r="C5" s="85">
        <v>20918</v>
      </c>
      <c r="D5" s="85">
        <v>20547</v>
      </c>
      <c r="E5" s="85">
        <v>20712</v>
      </c>
      <c r="F5" s="85">
        <v>20749</v>
      </c>
      <c r="G5" s="85">
        <v>21375</v>
      </c>
      <c r="H5" s="85">
        <v>21138</v>
      </c>
      <c r="I5" s="85">
        <v>22847</v>
      </c>
      <c r="J5" s="85">
        <v>22102</v>
      </c>
      <c r="K5" s="85">
        <v>21379</v>
      </c>
      <c r="L5" s="85">
        <v>19242</v>
      </c>
      <c r="M5" s="332">
        <f>L5-K5</f>
        <v>-2137</v>
      </c>
      <c r="N5" s="291">
        <f>L5/K5-1</f>
        <v>-9.9957902614715377E-2</v>
      </c>
      <c r="O5" s="293">
        <f>L5-G5</f>
        <v>-2133</v>
      </c>
      <c r="P5" s="96">
        <f>L5/G5-1</f>
        <v>-9.9789473684210539E-2</v>
      </c>
      <c r="Q5" s="293">
        <f>L5-B5</f>
        <v>-1278</v>
      </c>
      <c r="R5" s="284">
        <f>L5/B5-1</f>
        <v>-6.2280701754385936E-2</v>
      </c>
    </row>
    <row r="6" spans="1:21" x14ac:dyDescent="0.25">
      <c r="A6" s="256" t="s">
        <v>10</v>
      </c>
      <c r="B6" s="80">
        <v>2144</v>
      </c>
      <c r="C6" s="80">
        <v>1942</v>
      </c>
      <c r="D6" s="80">
        <v>1933</v>
      </c>
      <c r="E6" s="80">
        <v>1850</v>
      </c>
      <c r="F6" s="80">
        <v>1887</v>
      </c>
      <c r="G6" s="80">
        <v>2001</v>
      </c>
      <c r="H6" s="80">
        <v>1981</v>
      </c>
      <c r="I6" s="80">
        <v>2111</v>
      </c>
      <c r="J6" s="80">
        <v>2048</v>
      </c>
      <c r="K6" s="80">
        <v>1938</v>
      </c>
      <c r="L6" s="80">
        <v>1737</v>
      </c>
      <c r="M6" s="333">
        <f t="shared" ref="M6:M19" si="0">L6-K6</f>
        <v>-201</v>
      </c>
      <c r="N6" s="132">
        <f t="shared" ref="N6:N19" si="1">L6/K6-1</f>
        <v>-0.10371517027863775</v>
      </c>
      <c r="O6" s="294">
        <f t="shared" ref="O6:O19" si="2">L6-G6</f>
        <v>-264</v>
      </c>
      <c r="P6" s="98">
        <f t="shared" ref="P6:P19" si="3">L6/G6-1</f>
        <v>-0.13193403298350825</v>
      </c>
      <c r="Q6" s="294">
        <f t="shared" ref="Q6:Q19" si="4">L6-B6</f>
        <v>-407</v>
      </c>
      <c r="R6" s="287">
        <f t="shared" ref="R6:R19" si="5">L6/B6-1</f>
        <v>-0.18983208955223885</v>
      </c>
    </row>
    <row r="7" spans="1:21" x14ac:dyDescent="0.25">
      <c r="A7" s="256" t="s">
        <v>11</v>
      </c>
      <c r="B7" s="80">
        <v>2720</v>
      </c>
      <c r="C7" s="80">
        <v>2906</v>
      </c>
      <c r="D7" s="80">
        <v>2806</v>
      </c>
      <c r="E7" s="80">
        <v>2981</v>
      </c>
      <c r="F7" s="80">
        <v>2962</v>
      </c>
      <c r="G7" s="80">
        <v>3037</v>
      </c>
      <c r="H7" s="80">
        <v>2918</v>
      </c>
      <c r="I7" s="80">
        <v>3194</v>
      </c>
      <c r="J7" s="80">
        <v>3042</v>
      </c>
      <c r="K7" s="80">
        <v>3071</v>
      </c>
      <c r="L7" s="80">
        <v>2649</v>
      </c>
      <c r="M7" s="333">
        <f t="shared" si="0"/>
        <v>-422</v>
      </c>
      <c r="N7" s="132">
        <f t="shared" si="1"/>
        <v>-0.13741452295669165</v>
      </c>
      <c r="O7" s="294">
        <f t="shared" si="2"/>
        <v>-388</v>
      </c>
      <c r="P7" s="98">
        <f t="shared" si="3"/>
        <v>-0.12775765558116559</v>
      </c>
      <c r="Q7" s="294">
        <f t="shared" si="4"/>
        <v>-71</v>
      </c>
      <c r="R7" s="287">
        <f t="shared" si="5"/>
        <v>-2.6102941176470607E-2</v>
      </c>
    </row>
    <row r="8" spans="1:21" x14ac:dyDescent="0.25">
      <c r="A8" s="256" t="s">
        <v>12</v>
      </c>
      <c r="B8" s="80">
        <v>1401</v>
      </c>
      <c r="C8" s="80">
        <v>1493</v>
      </c>
      <c r="D8" s="80">
        <v>1429</v>
      </c>
      <c r="E8" s="80">
        <v>1440</v>
      </c>
      <c r="F8" s="80">
        <v>1438</v>
      </c>
      <c r="G8" s="80">
        <v>1494</v>
      </c>
      <c r="H8" s="80">
        <v>1497</v>
      </c>
      <c r="I8" s="80">
        <v>1627</v>
      </c>
      <c r="J8" s="80">
        <v>1540</v>
      </c>
      <c r="K8" s="80">
        <v>1544</v>
      </c>
      <c r="L8" s="80">
        <v>1416</v>
      </c>
      <c r="M8" s="333">
        <f t="shared" si="0"/>
        <v>-128</v>
      </c>
      <c r="N8" s="132">
        <f t="shared" si="1"/>
        <v>-8.2901554404145039E-2</v>
      </c>
      <c r="O8" s="294">
        <f t="shared" si="2"/>
        <v>-78</v>
      </c>
      <c r="P8" s="98">
        <f t="shared" si="3"/>
        <v>-5.2208835341365445E-2</v>
      </c>
      <c r="Q8" s="294">
        <f t="shared" si="4"/>
        <v>15</v>
      </c>
      <c r="R8" s="287">
        <f t="shared" si="5"/>
        <v>1.0706638115631772E-2</v>
      </c>
    </row>
    <row r="9" spans="1:21" x14ac:dyDescent="0.25">
      <c r="A9" s="256" t="s">
        <v>13</v>
      </c>
      <c r="B9" s="80">
        <v>1045</v>
      </c>
      <c r="C9" s="80">
        <v>1140</v>
      </c>
      <c r="D9" s="80">
        <v>1149</v>
      </c>
      <c r="E9" s="80">
        <v>1091</v>
      </c>
      <c r="F9" s="80">
        <v>1136</v>
      </c>
      <c r="G9" s="80">
        <v>1111</v>
      </c>
      <c r="H9" s="80">
        <v>1187</v>
      </c>
      <c r="I9" s="80">
        <v>1278</v>
      </c>
      <c r="J9" s="80">
        <v>1270</v>
      </c>
      <c r="K9" s="80">
        <v>1160</v>
      </c>
      <c r="L9" s="80">
        <v>1081</v>
      </c>
      <c r="M9" s="333">
        <f t="shared" si="0"/>
        <v>-79</v>
      </c>
      <c r="N9" s="132">
        <f t="shared" si="1"/>
        <v>-6.8103448275862122E-2</v>
      </c>
      <c r="O9" s="294">
        <f t="shared" si="2"/>
        <v>-30</v>
      </c>
      <c r="P9" s="98">
        <f t="shared" si="3"/>
        <v>-2.7002700270027047E-2</v>
      </c>
      <c r="Q9" s="294">
        <f t="shared" si="4"/>
        <v>36</v>
      </c>
      <c r="R9" s="287">
        <f t="shared" si="5"/>
        <v>3.4449760765550286E-2</v>
      </c>
    </row>
    <row r="10" spans="1:21" x14ac:dyDescent="0.25">
      <c r="A10" s="256" t="s">
        <v>14</v>
      </c>
      <c r="B10" s="80">
        <v>442</v>
      </c>
      <c r="C10" s="80">
        <v>425</v>
      </c>
      <c r="D10" s="80">
        <v>411</v>
      </c>
      <c r="E10" s="80">
        <v>431</v>
      </c>
      <c r="F10" s="80">
        <v>445</v>
      </c>
      <c r="G10" s="80">
        <v>440</v>
      </c>
      <c r="H10" s="80">
        <v>388</v>
      </c>
      <c r="I10" s="80">
        <v>500</v>
      </c>
      <c r="J10" s="80">
        <v>406</v>
      </c>
      <c r="K10" s="80">
        <v>316</v>
      </c>
      <c r="L10" s="80">
        <v>337</v>
      </c>
      <c r="M10" s="333">
        <f t="shared" si="0"/>
        <v>21</v>
      </c>
      <c r="N10" s="132">
        <f t="shared" si="1"/>
        <v>6.6455696202531556E-2</v>
      </c>
      <c r="O10" s="294">
        <f t="shared" si="2"/>
        <v>-103</v>
      </c>
      <c r="P10" s="98">
        <f t="shared" si="3"/>
        <v>-0.23409090909090913</v>
      </c>
      <c r="Q10" s="294">
        <f t="shared" si="4"/>
        <v>-105</v>
      </c>
      <c r="R10" s="287">
        <f t="shared" si="5"/>
        <v>-0.23755656108597289</v>
      </c>
    </row>
    <row r="11" spans="1:21" x14ac:dyDescent="0.25">
      <c r="A11" s="256" t="s">
        <v>15</v>
      </c>
      <c r="B11" s="80">
        <v>1278</v>
      </c>
      <c r="C11" s="80">
        <v>1333</v>
      </c>
      <c r="D11" s="80">
        <v>1257</v>
      </c>
      <c r="E11" s="80">
        <v>1313</v>
      </c>
      <c r="F11" s="80">
        <v>1274</v>
      </c>
      <c r="G11" s="80">
        <v>1357</v>
      </c>
      <c r="H11" s="80">
        <v>1311</v>
      </c>
      <c r="I11" s="80">
        <v>1444</v>
      </c>
      <c r="J11" s="80">
        <v>1224</v>
      </c>
      <c r="K11" s="80">
        <v>1211</v>
      </c>
      <c r="L11" s="80">
        <v>820</v>
      </c>
      <c r="M11" s="333">
        <f t="shared" si="0"/>
        <v>-391</v>
      </c>
      <c r="N11" s="132">
        <f t="shared" si="1"/>
        <v>-0.32287365813377378</v>
      </c>
      <c r="O11" s="294">
        <f t="shared" si="2"/>
        <v>-537</v>
      </c>
      <c r="P11" s="98">
        <f t="shared" si="3"/>
        <v>-0.39572586588061898</v>
      </c>
      <c r="Q11" s="294">
        <f t="shared" si="4"/>
        <v>-458</v>
      </c>
      <c r="R11" s="287">
        <f t="shared" si="5"/>
        <v>-0.35837245696400621</v>
      </c>
    </row>
    <row r="12" spans="1:21" x14ac:dyDescent="0.25">
      <c r="A12" s="256" t="s">
        <v>16</v>
      </c>
      <c r="B12" s="80">
        <v>976</v>
      </c>
      <c r="C12" s="80">
        <v>982</v>
      </c>
      <c r="D12" s="80">
        <v>1014</v>
      </c>
      <c r="E12" s="80">
        <v>956</v>
      </c>
      <c r="F12" s="80">
        <v>1057</v>
      </c>
      <c r="G12" s="80">
        <v>975</v>
      </c>
      <c r="H12" s="80">
        <v>983</v>
      </c>
      <c r="I12" s="80">
        <v>1022</v>
      </c>
      <c r="J12" s="80">
        <v>1046</v>
      </c>
      <c r="K12" s="80">
        <v>955</v>
      </c>
      <c r="L12" s="80">
        <v>793</v>
      </c>
      <c r="M12" s="333">
        <f t="shared" si="0"/>
        <v>-162</v>
      </c>
      <c r="N12" s="132">
        <f t="shared" si="1"/>
        <v>-0.16963350785340314</v>
      </c>
      <c r="O12" s="294">
        <f t="shared" si="2"/>
        <v>-182</v>
      </c>
      <c r="P12" s="98">
        <f t="shared" si="3"/>
        <v>-0.18666666666666665</v>
      </c>
      <c r="Q12" s="294">
        <f t="shared" si="4"/>
        <v>-183</v>
      </c>
      <c r="R12" s="287">
        <f t="shared" si="5"/>
        <v>-0.1875</v>
      </c>
    </row>
    <row r="13" spans="1:21" x14ac:dyDescent="0.25">
      <c r="A13" s="256" t="s">
        <v>17</v>
      </c>
      <c r="B13" s="80">
        <v>1226</v>
      </c>
      <c r="C13" s="80">
        <v>1277</v>
      </c>
      <c r="D13" s="80">
        <v>1215</v>
      </c>
      <c r="E13" s="80">
        <v>1297</v>
      </c>
      <c r="F13" s="80">
        <v>1156</v>
      </c>
      <c r="G13" s="80">
        <v>1231</v>
      </c>
      <c r="H13" s="80">
        <v>1275</v>
      </c>
      <c r="I13" s="80">
        <v>1388</v>
      </c>
      <c r="J13" s="80">
        <v>1384</v>
      </c>
      <c r="K13" s="80">
        <v>1374</v>
      </c>
      <c r="L13" s="80">
        <v>1221</v>
      </c>
      <c r="M13" s="333">
        <f t="shared" si="0"/>
        <v>-153</v>
      </c>
      <c r="N13" s="132">
        <f t="shared" si="1"/>
        <v>-0.111353711790393</v>
      </c>
      <c r="O13" s="294">
        <f t="shared" si="2"/>
        <v>-10</v>
      </c>
      <c r="P13" s="98">
        <f t="shared" si="3"/>
        <v>-8.1234768480910047E-3</v>
      </c>
      <c r="Q13" s="294">
        <f t="shared" si="4"/>
        <v>-5</v>
      </c>
      <c r="R13" s="287">
        <f t="shared" si="5"/>
        <v>-4.0783034257748652E-3</v>
      </c>
    </row>
    <row r="14" spans="1:21" x14ac:dyDescent="0.25">
      <c r="A14" s="256" t="s">
        <v>18</v>
      </c>
      <c r="B14" s="80">
        <v>975</v>
      </c>
      <c r="C14" s="80">
        <v>945</v>
      </c>
      <c r="D14" s="80">
        <v>968</v>
      </c>
      <c r="E14" s="80">
        <v>1039</v>
      </c>
      <c r="F14" s="80">
        <v>1052</v>
      </c>
      <c r="G14" s="80">
        <v>1013</v>
      </c>
      <c r="H14" s="80">
        <v>1016</v>
      </c>
      <c r="I14" s="80">
        <v>1103</v>
      </c>
      <c r="J14" s="80">
        <v>1070</v>
      </c>
      <c r="K14" s="80">
        <v>1013</v>
      </c>
      <c r="L14" s="80">
        <v>967</v>
      </c>
      <c r="M14" s="333">
        <f t="shared" si="0"/>
        <v>-46</v>
      </c>
      <c r="N14" s="132">
        <f t="shared" si="1"/>
        <v>-4.5409674234945685E-2</v>
      </c>
      <c r="O14" s="294">
        <f t="shared" si="2"/>
        <v>-46</v>
      </c>
      <c r="P14" s="98">
        <f t="shared" si="3"/>
        <v>-4.5409674234945685E-2</v>
      </c>
      <c r="Q14" s="294">
        <f t="shared" si="4"/>
        <v>-8</v>
      </c>
      <c r="R14" s="287">
        <f t="shared" si="5"/>
        <v>-8.2051282051281982E-3</v>
      </c>
    </row>
    <row r="15" spans="1:21" x14ac:dyDescent="0.25">
      <c r="A15" s="256" t="s">
        <v>19</v>
      </c>
      <c r="B15" s="80">
        <v>919</v>
      </c>
      <c r="C15" s="80">
        <v>926</v>
      </c>
      <c r="D15" s="80">
        <v>931</v>
      </c>
      <c r="E15" s="80">
        <v>935</v>
      </c>
      <c r="F15" s="80">
        <v>993</v>
      </c>
      <c r="G15" s="80">
        <v>992</v>
      </c>
      <c r="H15" s="80">
        <v>988</v>
      </c>
      <c r="I15" s="80">
        <v>1066</v>
      </c>
      <c r="J15" s="80">
        <v>1012</v>
      </c>
      <c r="K15" s="80">
        <v>980</v>
      </c>
      <c r="L15" s="80">
        <v>953</v>
      </c>
      <c r="M15" s="333">
        <f t="shared" si="0"/>
        <v>-27</v>
      </c>
      <c r="N15" s="132">
        <f t="shared" si="1"/>
        <v>-2.7551020408163263E-2</v>
      </c>
      <c r="O15" s="294">
        <f t="shared" si="2"/>
        <v>-39</v>
      </c>
      <c r="P15" s="98">
        <f t="shared" si="3"/>
        <v>-3.9314516129032251E-2</v>
      </c>
      <c r="Q15" s="294">
        <f t="shared" si="4"/>
        <v>34</v>
      </c>
      <c r="R15" s="287">
        <f t="shared" si="5"/>
        <v>3.699673558215455E-2</v>
      </c>
    </row>
    <row r="16" spans="1:21" x14ac:dyDescent="0.25">
      <c r="A16" s="256" t="s">
        <v>20</v>
      </c>
      <c r="B16" s="80">
        <v>2583</v>
      </c>
      <c r="C16" s="80">
        <v>2628</v>
      </c>
      <c r="D16" s="80">
        <v>2437</v>
      </c>
      <c r="E16" s="80">
        <v>2425</v>
      </c>
      <c r="F16" s="80">
        <v>2361</v>
      </c>
      <c r="G16" s="80">
        <v>2415</v>
      </c>
      <c r="H16" s="80">
        <v>2487</v>
      </c>
      <c r="I16" s="80">
        <v>2574</v>
      </c>
      <c r="J16" s="80">
        <v>2507</v>
      </c>
      <c r="K16" s="80">
        <v>2494</v>
      </c>
      <c r="L16" s="80">
        <v>2301</v>
      </c>
      <c r="M16" s="333">
        <f t="shared" si="0"/>
        <v>-193</v>
      </c>
      <c r="N16" s="132">
        <f t="shared" si="1"/>
        <v>-7.7385725741780265E-2</v>
      </c>
      <c r="O16" s="294">
        <f t="shared" si="2"/>
        <v>-114</v>
      </c>
      <c r="P16" s="98">
        <f t="shared" si="3"/>
        <v>-4.7204968944099424E-2</v>
      </c>
      <c r="Q16" s="294">
        <f t="shared" si="4"/>
        <v>-282</v>
      </c>
      <c r="R16" s="287">
        <f t="shared" si="5"/>
        <v>-0.10917537746806039</v>
      </c>
    </row>
    <row r="17" spans="1:18" x14ac:dyDescent="0.25">
      <c r="A17" s="256" t="s">
        <v>21</v>
      </c>
      <c r="B17" s="80">
        <v>1335</v>
      </c>
      <c r="C17" s="80">
        <v>1447</v>
      </c>
      <c r="D17" s="80">
        <v>1487</v>
      </c>
      <c r="E17" s="80">
        <v>1488</v>
      </c>
      <c r="F17" s="80">
        <v>1466</v>
      </c>
      <c r="G17" s="80">
        <v>1600</v>
      </c>
      <c r="H17" s="80">
        <v>1523</v>
      </c>
      <c r="I17" s="80">
        <v>1658</v>
      </c>
      <c r="J17" s="80">
        <v>1776</v>
      </c>
      <c r="K17" s="80">
        <v>1735</v>
      </c>
      <c r="L17" s="80">
        <v>1521</v>
      </c>
      <c r="M17" s="333">
        <f t="shared" si="0"/>
        <v>-214</v>
      </c>
      <c r="N17" s="132">
        <f t="shared" si="1"/>
        <v>-0.12334293948126807</v>
      </c>
      <c r="O17" s="294">
        <f t="shared" si="2"/>
        <v>-79</v>
      </c>
      <c r="P17" s="98">
        <f t="shared" si="3"/>
        <v>-4.9374999999999947E-2</v>
      </c>
      <c r="Q17" s="294">
        <f t="shared" si="4"/>
        <v>186</v>
      </c>
      <c r="R17" s="287">
        <f t="shared" si="5"/>
        <v>0.13932584269662929</v>
      </c>
    </row>
    <row r="18" spans="1:18" x14ac:dyDescent="0.25">
      <c r="A18" s="256" t="s">
        <v>22</v>
      </c>
      <c r="B18" s="80">
        <v>1358</v>
      </c>
      <c r="C18" s="80">
        <v>1321</v>
      </c>
      <c r="D18" s="80">
        <v>1356</v>
      </c>
      <c r="E18" s="80">
        <v>1336</v>
      </c>
      <c r="F18" s="80">
        <v>1351</v>
      </c>
      <c r="G18" s="80">
        <v>1402</v>
      </c>
      <c r="H18" s="80">
        <v>1307</v>
      </c>
      <c r="I18" s="80">
        <v>1429</v>
      </c>
      <c r="J18" s="80">
        <v>1405</v>
      </c>
      <c r="K18" s="80">
        <v>1309</v>
      </c>
      <c r="L18" s="80">
        <v>1277</v>
      </c>
      <c r="M18" s="333">
        <f t="shared" si="0"/>
        <v>-32</v>
      </c>
      <c r="N18" s="132">
        <f t="shared" si="1"/>
        <v>-2.4446142093200951E-2</v>
      </c>
      <c r="O18" s="294">
        <f t="shared" si="2"/>
        <v>-125</v>
      </c>
      <c r="P18" s="98">
        <f t="shared" si="3"/>
        <v>-8.9158345221112656E-2</v>
      </c>
      <c r="Q18" s="294">
        <f t="shared" si="4"/>
        <v>-81</v>
      </c>
      <c r="R18" s="287">
        <f t="shared" si="5"/>
        <v>-5.9646539027982337E-2</v>
      </c>
    </row>
    <row r="19" spans="1:18" x14ac:dyDescent="0.25">
      <c r="A19" s="256" t="s">
        <v>23</v>
      </c>
      <c r="B19" s="80">
        <v>2118</v>
      </c>
      <c r="C19" s="80">
        <v>2153</v>
      </c>
      <c r="D19" s="80">
        <v>2154</v>
      </c>
      <c r="E19" s="80">
        <v>2130</v>
      </c>
      <c r="F19" s="80">
        <v>2171</v>
      </c>
      <c r="G19" s="80">
        <v>2307</v>
      </c>
      <c r="H19" s="80">
        <v>2277</v>
      </c>
      <c r="I19" s="80">
        <v>2453</v>
      </c>
      <c r="J19" s="80">
        <v>2372</v>
      </c>
      <c r="K19" s="80">
        <v>2279</v>
      </c>
      <c r="L19" s="80">
        <v>2169</v>
      </c>
      <c r="M19" s="333">
        <f t="shared" si="0"/>
        <v>-110</v>
      </c>
      <c r="N19" s="132">
        <f t="shared" si="1"/>
        <v>-4.8266783677051284E-2</v>
      </c>
      <c r="O19" s="294">
        <f t="shared" si="2"/>
        <v>-138</v>
      </c>
      <c r="P19" s="98">
        <f t="shared" si="3"/>
        <v>-5.9817945383615068E-2</v>
      </c>
      <c r="Q19" s="294">
        <f t="shared" si="4"/>
        <v>51</v>
      </c>
      <c r="R19" s="287">
        <f t="shared" si="5"/>
        <v>2.4079320113314484E-2</v>
      </c>
    </row>
    <row r="20" spans="1:18" s="152" customFormat="1" x14ac:dyDescent="0.25">
      <c r="A20" s="259"/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87"/>
      <c r="O20" s="371"/>
      <c r="P20" s="287"/>
      <c r="Q20" s="371"/>
      <c r="R20" s="287"/>
    </row>
    <row r="21" spans="1:18" x14ac:dyDescent="0.25">
      <c r="A21" s="33" t="s">
        <v>122</v>
      </c>
      <c r="Q21" s="13"/>
      <c r="R21" s="13"/>
    </row>
    <row r="22" spans="1:18" x14ac:dyDescent="0.25">
      <c r="A22" s="33" t="s">
        <v>233</v>
      </c>
      <c r="L22" s="90"/>
    </row>
    <row r="24" spans="1:18" x14ac:dyDescent="0.25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8" x14ac:dyDescent="0.25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U27"/>
  <sheetViews>
    <sheetView showGridLines="0" zoomScaleNormal="100" workbookViewId="0"/>
  </sheetViews>
  <sheetFormatPr defaultRowHeight="15" x14ac:dyDescent="0.25"/>
  <cols>
    <col min="1" max="1" width="16.42578125" customWidth="1"/>
    <col min="2" max="2" width="6.42578125" style="53" customWidth="1"/>
    <col min="3" max="3" width="6.85546875" customWidth="1"/>
    <col min="4" max="4" width="6.42578125" customWidth="1"/>
    <col min="5" max="5" width="6.85546875" customWidth="1"/>
    <col min="6" max="6" width="6.42578125" customWidth="1"/>
    <col min="7" max="7" width="6.85546875" customWidth="1"/>
    <col min="8" max="8" width="6.42578125" customWidth="1"/>
    <col min="9" max="9" width="6.85546875" customWidth="1"/>
    <col min="10" max="10" width="6.42578125" customWidth="1"/>
    <col min="11" max="11" width="6.85546875" customWidth="1"/>
    <col min="12" max="12" width="6.42578125" customWidth="1"/>
    <col min="13" max="13" width="6.85546875" customWidth="1"/>
    <col min="14" max="14" width="6.42578125" customWidth="1"/>
    <col min="15" max="15" width="6.85546875" customWidth="1"/>
    <col min="16" max="16" width="6.42578125" customWidth="1"/>
    <col min="17" max="17" width="6.85546875" customWidth="1"/>
    <col min="18" max="18" width="6.42578125" customWidth="1"/>
  </cols>
  <sheetData>
    <row r="1" spans="1:21" s="51" customFormat="1" ht="17.25" customHeight="1" x14ac:dyDescent="0.2">
      <c r="A1" s="59" t="s">
        <v>170</v>
      </c>
      <c r="B1" s="59"/>
    </row>
    <row r="2" spans="1:21" s="52" customFormat="1" ht="17.25" customHeight="1" thickBot="1" x14ac:dyDescent="0.3">
      <c r="A2" s="372" t="s">
        <v>231</v>
      </c>
      <c r="C2" s="136"/>
      <c r="D2" s="136"/>
      <c r="E2" s="136"/>
      <c r="F2" s="136"/>
      <c r="J2" s="136"/>
      <c r="K2" s="136"/>
      <c r="L2" s="136"/>
      <c r="T2" s="71" t="s">
        <v>228</v>
      </c>
    </row>
    <row r="3" spans="1:21" s="120" customFormat="1" ht="17.25" customHeight="1" x14ac:dyDescent="0.25">
      <c r="A3" s="420" t="s">
        <v>76</v>
      </c>
      <c r="B3" s="421"/>
      <c r="C3" s="510" t="s">
        <v>42</v>
      </c>
      <c r="D3" s="511"/>
      <c r="E3" s="510" t="s">
        <v>104</v>
      </c>
      <c r="F3" s="511"/>
      <c r="G3" s="511"/>
      <c r="H3" s="513"/>
      <c r="I3" s="510" t="s">
        <v>105</v>
      </c>
      <c r="J3" s="511"/>
      <c r="K3" s="511"/>
      <c r="L3" s="511"/>
      <c r="M3" s="511"/>
      <c r="N3" s="511"/>
      <c r="O3" s="511"/>
      <c r="P3" s="511"/>
      <c r="Q3" s="511"/>
      <c r="R3" s="513"/>
    </row>
    <row r="4" spans="1:21" s="120" customFormat="1" ht="17.25" customHeight="1" x14ac:dyDescent="0.25">
      <c r="A4" s="406"/>
      <c r="B4" s="422"/>
      <c r="C4" s="512"/>
      <c r="D4" s="403"/>
      <c r="E4" s="512" t="s">
        <v>3</v>
      </c>
      <c r="F4" s="403"/>
      <c r="G4" s="514" t="s">
        <v>84</v>
      </c>
      <c r="H4" s="515"/>
      <c r="I4" s="517" t="s">
        <v>3</v>
      </c>
      <c r="J4" s="489"/>
      <c r="K4" s="403" t="s">
        <v>51</v>
      </c>
      <c r="L4" s="403"/>
      <c r="M4" s="403"/>
      <c r="N4" s="403"/>
      <c r="O4" s="403"/>
      <c r="P4" s="403"/>
      <c r="Q4" s="403"/>
      <c r="R4" s="386"/>
    </row>
    <row r="5" spans="1:21" s="120" customFormat="1" ht="22.5" customHeight="1" x14ac:dyDescent="0.25">
      <c r="A5" s="406"/>
      <c r="B5" s="422"/>
      <c r="C5" s="512"/>
      <c r="D5" s="403"/>
      <c r="E5" s="512"/>
      <c r="F5" s="386"/>
      <c r="G5" s="516"/>
      <c r="H5" s="436"/>
      <c r="I5" s="435"/>
      <c r="J5" s="518"/>
      <c r="K5" s="403" t="s">
        <v>81</v>
      </c>
      <c r="L5" s="403"/>
      <c r="M5" s="403" t="s">
        <v>80</v>
      </c>
      <c r="N5" s="403"/>
      <c r="O5" s="403" t="s">
        <v>82</v>
      </c>
      <c r="P5" s="403"/>
      <c r="Q5" s="403" t="s">
        <v>83</v>
      </c>
      <c r="R5" s="386"/>
    </row>
    <row r="6" spans="1:21" s="120" customFormat="1" ht="17.25" customHeight="1" thickBot="1" x14ac:dyDescent="0.3">
      <c r="A6" s="407"/>
      <c r="B6" s="423"/>
      <c r="C6" s="334" t="s">
        <v>49</v>
      </c>
      <c r="D6" s="335" t="s">
        <v>62</v>
      </c>
      <c r="E6" s="334" t="s">
        <v>49</v>
      </c>
      <c r="F6" s="336" t="s">
        <v>52</v>
      </c>
      <c r="G6" s="337" t="s">
        <v>49</v>
      </c>
      <c r="H6" s="338" t="s">
        <v>52</v>
      </c>
      <c r="I6" s="334" t="s">
        <v>49</v>
      </c>
      <c r="J6" s="339" t="s">
        <v>52</v>
      </c>
      <c r="K6" s="337" t="s">
        <v>49</v>
      </c>
      <c r="L6" s="339" t="s">
        <v>52</v>
      </c>
      <c r="M6" s="337" t="s">
        <v>49</v>
      </c>
      <c r="N6" s="339" t="s">
        <v>52</v>
      </c>
      <c r="O6" s="337" t="s">
        <v>49</v>
      </c>
      <c r="P6" s="339" t="s">
        <v>52</v>
      </c>
      <c r="Q6" s="337" t="s">
        <v>49</v>
      </c>
      <c r="R6" s="338" t="s">
        <v>52</v>
      </c>
    </row>
    <row r="7" spans="1:21" s="11" customFormat="1" ht="17.25" customHeight="1" x14ac:dyDescent="0.25">
      <c r="A7" s="424" t="s">
        <v>6</v>
      </c>
      <c r="B7" s="425"/>
      <c r="C7" s="116">
        <v>7214</v>
      </c>
      <c r="D7" s="78">
        <v>1.9624431791905941E-2</v>
      </c>
      <c r="E7" s="116">
        <v>2110</v>
      </c>
      <c r="F7" s="50">
        <v>0.29248683116163016</v>
      </c>
      <c r="G7" s="79">
        <v>1370</v>
      </c>
      <c r="H7" s="50">
        <v>0.18990851122816746</v>
      </c>
      <c r="I7" s="116">
        <v>5104</v>
      </c>
      <c r="J7" s="341">
        <v>0.70751316883836979</v>
      </c>
      <c r="K7" s="79">
        <v>1694</v>
      </c>
      <c r="L7" s="341">
        <v>0.23482118103687274</v>
      </c>
      <c r="M7" s="79">
        <v>1859</v>
      </c>
      <c r="N7" s="341">
        <v>0.25769337399500969</v>
      </c>
      <c r="O7" s="79">
        <v>485</v>
      </c>
      <c r="P7" s="341">
        <v>6.7230385361796513E-2</v>
      </c>
      <c r="Q7" s="79">
        <v>1066</v>
      </c>
      <c r="R7" s="50">
        <v>0.14776822844469087</v>
      </c>
      <c r="T7" s="19"/>
      <c r="U7" s="19"/>
    </row>
    <row r="8" spans="1:21" s="11" customFormat="1" ht="17.25" customHeight="1" x14ac:dyDescent="0.25">
      <c r="A8" s="426" t="s">
        <v>7</v>
      </c>
      <c r="B8" s="427"/>
      <c r="C8" s="116">
        <v>8302</v>
      </c>
      <c r="D8" s="78">
        <v>2.2599023848476021E-2</v>
      </c>
      <c r="E8" s="116">
        <v>2481</v>
      </c>
      <c r="F8" s="50">
        <v>0.29884365213201636</v>
      </c>
      <c r="G8" s="79">
        <v>1612</v>
      </c>
      <c r="H8" s="50">
        <v>0.19417007949891593</v>
      </c>
      <c r="I8" s="116">
        <v>5821</v>
      </c>
      <c r="J8" s="341">
        <v>0.70115634786798364</v>
      </c>
      <c r="K8" s="79">
        <v>1972</v>
      </c>
      <c r="L8" s="341">
        <v>0.23753312454830161</v>
      </c>
      <c r="M8" s="79">
        <v>2172</v>
      </c>
      <c r="N8" s="341">
        <v>0.26162370513129368</v>
      </c>
      <c r="O8" s="79">
        <v>526</v>
      </c>
      <c r="P8" s="341">
        <v>6.3358226933269091E-2</v>
      </c>
      <c r="Q8" s="79">
        <v>1151</v>
      </c>
      <c r="R8" s="50">
        <v>0.13864129125511926</v>
      </c>
      <c r="T8" s="19"/>
      <c r="U8" s="19"/>
    </row>
    <row r="9" spans="1:21" s="11" customFormat="1" ht="17.25" customHeight="1" x14ac:dyDescent="0.25">
      <c r="A9" s="426" t="s">
        <v>8</v>
      </c>
      <c r="B9" s="427"/>
      <c r="C9" s="116">
        <v>9494</v>
      </c>
      <c r="D9" s="78">
        <v>2.6179295359475864E-2</v>
      </c>
      <c r="E9" s="116">
        <v>2712</v>
      </c>
      <c r="F9" s="50">
        <v>0.2856540973246261</v>
      </c>
      <c r="G9" s="79">
        <v>1722</v>
      </c>
      <c r="H9" s="50">
        <v>0.18137771223930904</v>
      </c>
      <c r="I9" s="116">
        <v>6782</v>
      </c>
      <c r="J9" s="341">
        <v>0.7143459026753739</v>
      </c>
      <c r="K9" s="79">
        <v>2254</v>
      </c>
      <c r="L9" s="341">
        <v>0.23741310301242891</v>
      </c>
      <c r="M9" s="79">
        <v>2552</v>
      </c>
      <c r="N9" s="341">
        <v>0.26880134821992835</v>
      </c>
      <c r="O9" s="79">
        <v>587</v>
      </c>
      <c r="P9" s="341">
        <v>6.1828523277859704E-2</v>
      </c>
      <c r="Q9" s="79">
        <v>1389</v>
      </c>
      <c r="R9" s="50">
        <v>0.14630292816515694</v>
      </c>
      <c r="T9" s="19"/>
      <c r="U9" s="19"/>
    </row>
    <row r="10" spans="1:21" s="11" customFormat="1" ht="17.25" customHeight="1" x14ac:dyDescent="0.25">
      <c r="A10" s="426" t="s">
        <v>43</v>
      </c>
      <c r="B10" s="427"/>
      <c r="C10" s="116">
        <v>10469</v>
      </c>
      <c r="D10" s="78">
        <v>2.8859619137932935E-2</v>
      </c>
      <c r="E10" s="116">
        <v>3032</v>
      </c>
      <c r="F10" s="50">
        <v>0.2896169643710001</v>
      </c>
      <c r="G10" s="79">
        <v>1923</v>
      </c>
      <c r="H10" s="50">
        <v>0.18368516572738561</v>
      </c>
      <c r="I10" s="116">
        <v>7437</v>
      </c>
      <c r="J10" s="341">
        <v>0.71038303562899996</v>
      </c>
      <c r="K10" s="79">
        <v>2484</v>
      </c>
      <c r="L10" s="341">
        <v>0.23727194574457924</v>
      </c>
      <c r="M10" s="79">
        <v>2764</v>
      </c>
      <c r="N10" s="341">
        <v>0.26401757569968476</v>
      </c>
      <c r="O10" s="79">
        <v>681</v>
      </c>
      <c r="P10" s="341">
        <v>6.5049192855096E-2</v>
      </c>
      <c r="Q10" s="79">
        <v>1508</v>
      </c>
      <c r="R10" s="50">
        <v>0.1440443213296399</v>
      </c>
      <c r="T10" s="19"/>
      <c r="U10" s="19"/>
    </row>
    <row r="11" spans="1:21" s="11" customFormat="1" ht="17.25" customHeight="1" x14ac:dyDescent="0.25">
      <c r="A11" s="426" t="s">
        <v>67</v>
      </c>
      <c r="B11" s="427"/>
      <c r="C11" s="116">
        <v>11343</v>
      </c>
      <c r="D11" s="78">
        <v>3.1181276389866293E-2</v>
      </c>
      <c r="E11" s="116">
        <v>3351</v>
      </c>
      <c r="F11" s="50">
        <v>0.29542449087542977</v>
      </c>
      <c r="G11" s="79">
        <v>2053</v>
      </c>
      <c r="H11" s="50">
        <v>0.18099268271180463</v>
      </c>
      <c r="I11" s="116">
        <v>7992</v>
      </c>
      <c r="J11" s="341">
        <v>0.70457550912457023</v>
      </c>
      <c r="K11" s="79">
        <v>2677</v>
      </c>
      <c r="L11" s="341">
        <v>0.23600458432513444</v>
      </c>
      <c r="M11" s="79">
        <v>2963</v>
      </c>
      <c r="N11" s="341">
        <v>0.26121837256457725</v>
      </c>
      <c r="O11" s="79">
        <v>732</v>
      </c>
      <c r="P11" s="341">
        <v>6.4533192277175355E-2</v>
      </c>
      <c r="Q11" s="79">
        <v>1620</v>
      </c>
      <c r="R11" s="50">
        <v>0.14281935995768316</v>
      </c>
      <c r="T11" s="19"/>
      <c r="U11" s="19"/>
    </row>
    <row r="12" spans="1:21" s="11" customFormat="1" ht="17.25" customHeight="1" x14ac:dyDescent="0.25">
      <c r="A12" s="426" t="s">
        <v>106</v>
      </c>
      <c r="B12" s="427"/>
      <c r="C12" s="116">
        <v>11942</v>
      </c>
      <c r="D12" s="78">
        <v>3.2725967295955977E-2</v>
      </c>
      <c r="E12" s="116">
        <v>3539</v>
      </c>
      <c r="F12" s="50">
        <v>0.2963490202646123</v>
      </c>
      <c r="G12" s="79">
        <v>2053</v>
      </c>
      <c r="H12" s="50">
        <v>0.17191425221905879</v>
      </c>
      <c r="I12" s="116">
        <v>8403</v>
      </c>
      <c r="J12" s="341">
        <v>0.7036509797353877</v>
      </c>
      <c r="K12" s="79">
        <v>2963</v>
      </c>
      <c r="L12" s="341">
        <v>0.24811589348517837</v>
      </c>
      <c r="M12" s="79">
        <v>2843</v>
      </c>
      <c r="N12" s="341">
        <v>0.23806732540612963</v>
      </c>
      <c r="O12" s="79">
        <v>794</v>
      </c>
      <c r="P12" s="341">
        <v>6.6488025456372474E-2</v>
      </c>
      <c r="Q12" s="79">
        <v>1803</v>
      </c>
      <c r="R12" s="50">
        <v>0.15097973538770726</v>
      </c>
      <c r="T12" s="19"/>
      <c r="U12" s="19"/>
    </row>
    <row r="13" spans="1:21" s="11" customFormat="1" ht="17.25" customHeight="1" x14ac:dyDescent="0.25">
      <c r="A13" s="426" t="s">
        <v>130</v>
      </c>
      <c r="B13" s="427"/>
      <c r="C13" s="116">
        <v>11864</v>
      </c>
      <c r="D13" s="78">
        <v>3.317691933400075E-2</v>
      </c>
      <c r="E13" s="116">
        <v>3504</v>
      </c>
      <c r="F13" s="50">
        <v>0.29534726904922454</v>
      </c>
      <c r="G13" s="79">
        <v>2040</v>
      </c>
      <c r="H13" s="50">
        <v>0.17194875252865813</v>
      </c>
      <c r="I13" s="116">
        <v>8360</v>
      </c>
      <c r="J13" s="341">
        <v>0.70465273095077541</v>
      </c>
      <c r="K13" s="79">
        <v>2932</v>
      </c>
      <c r="L13" s="341">
        <v>0.2471341874578557</v>
      </c>
      <c r="M13" s="79">
        <v>2781</v>
      </c>
      <c r="N13" s="341">
        <v>0.23440660822656778</v>
      </c>
      <c r="O13" s="79">
        <v>779</v>
      </c>
      <c r="P13" s="341">
        <v>6.5660822656776807E-2</v>
      </c>
      <c r="Q13" s="79">
        <v>1868</v>
      </c>
      <c r="R13" s="50">
        <v>0.15745111260957517</v>
      </c>
      <c r="T13" s="19"/>
      <c r="U13" s="19"/>
    </row>
    <row r="14" spans="1:21" s="11" customFormat="1" ht="17.25" customHeight="1" x14ac:dyDescent="0.25">
      <c r="A14" s="426" t="s">
        <v>140</v>
      </c>
      <c r="B14" s="427"/>
      <c r="C14" s="116">
        <v>12103</v>
      </c>
      <c r="D14" s="78">
        <v>3.3573746844572663E-2</v>
      </c>
      <c r="E14" s="116">
        <v>3673</v>
      </c>
      <c r="F14" s="50">
        <v>0.30347847641080722</v>
      </c>
      <c r="G14" s="79">
        <v>2197</v>
      </c>
      <c r="H14" s="50">
        <v>0.18152524167561762</v>
      </c>
      <c r="I14" s="116">
        <v>8430</v>
      </c>
      <c r="J14" s="341">
        <v>0.69652152358919273</v>
      </c>
      <c r="K14" s="79">
        <v>3053</v>
      </c>
      <c r="L14" s="341">
        <v>0.25225150789060563</v>
      </c>
      <c r="M14" s="79">
        <v>2753</v>
      </c>
      <c r="N14" s="341">
        <v>0.22746426505825001</v>
      </c>
      <c r="O14" s="79">
        <v>777</v>
      </c>
      <c r="P14" s="341">
        <v>6.4198958935801034E-2</v>
      </c>
      <c r="Q14" s="79">
        <v>1847</v>
      </c>
      <c r="R14" s="50">
        <v>0.15260679170453606</v>
      </c>
      <c r="T14" s="19"/>
      <c r="U14" s="19"/>
    </row>
    <row r="15" spans="1:21" s="11" customFormat="1" ht="17.25" customHeight="1" x14ac:dyDescent="0.25">
      <c r="A15" s="426" t="s">
        <v>144</v>
      </c>
      <c r="B15" s="427"/>
      <c r="C15" s="116">
        <v>19567</v>
      </c>
      <c r="D15" s="78">
        <v>5.2997657128153734E-2</v>
      </c>
      <c r="E15" s="116">
        <v>3633</v>
      </c>
      <c r="F15" s="50">
        <v>0.18566975008943629</v>
      </c>
      <c r="G15" s="79">
        <v>2181</v>
      </c>
      <c r="H15" s="50">
        <v>0.11146317779935606</v>
      </c>
      <c r="I15" s="116">
        <v>15934</v>
      </c>
      <c r="J15" s="341">
        <v>0.81433024991056369</v>
      </c>
      <c r="K15" s="79">
        <v>10718</v>
      </c>
      <c r="L15" s="341">
        <v>0.54775898195942152</v>
      </c>
      <c r="M15" s="79">
        <v>2606</v>
      </c>
      <c r="N15" s="341">
        <v>0.13318342106608064</v>
      </c>
      <c r="O15" s="79">
        <v>712</v>
      </c>
      <c r="P15" s="341">
        <v>3.6387795778606839E-2</v>
      </c>
      <c r="Q15" s="79">
        <v>1898</v>
      </c>
      <c r="R15" s="50">
        <v>9.7000051106454752E-2</v>
      </c>
      <c r="T15" s="19"/>
      <c r="U15" s="19"/>
    </row>
    <row r="16" spans="1:21" s="11" customFormat="1" ht="17.25" customHeight="1" x14ac:dyDescent="0.25">
      <c r="A16" s="426" t="s">
        <v>146</v>
      </c>
      <c r="B16" s="427"/>
      <c r="C16" s="116">
        <v>19409</v>
      </c>
      <c r="D16" s="78">
        <v>5.324960012730081E-2</v>
      </c>
      <c r="E16" s="116">
        <v>3781</v>
      </c>
      <c r="F16" s="50">
        <v>0.19480653305167706</v>
      </c>
      <c r="G16" s="79">
        <v>2291</v>
      </c>
      <c r="H16" s="50">
        <v>0.11803802359730022</v>
      </c>
      <c r="I16" s="116">
        <v>15628</v>
      </c>
      <c r="J16" s="341">
        <v>0.80519346694832294</v>
      </c>
      <c r="K16" s="79">
        <v>10501</v>
      </c>
      <c r="L16" s="341">
        <v>0.54103766293987321</v>
      </c>
      <c r="M16" s="79">
        <v>2542</v>
      </c>
      <c r="N16" s="341">
        <v>0.13097016847854087</v>
      </c>
      <c r="O16" s="79">
        <v>638</v>
      </c>
      <c r="P16" s="341">
        <v>3.2871348343551959E-2</v>
      </c>
      <c r="Q16" s="79">
        <v>1947</v>
      </c>
      <c r="R16" s="50">
        <v>0.10031428718635685</v>
      </c>
      <c r="T16" s="19"/>
      <c r="U16" s="19"/>
    </row>
    <row r="17" spans="1:21" s="11" customFormat="1" ht="17.25" customHeight="1" thickBot="1" x14ac:dyDescent="0.3">
      <c r="A17" s="387" t="s">
        <v>147</v>
      </c>
      <c r="B17" s="388"/>
      <c r="C17" s="49">
        <v>20371</v>
      </c>
      <c r="D17" s="63">
        <v>5.6520170911714109E-2</v>
      </c>
      <c r="E17" s="49">
        <v>3798</v>
      </c>
      <c r="F17" s="64">
        <f>E17/$C17</f>
        <v>0.18644150998969122</v>
      </c>
      <c r="G17" s="23">
        <v>2279</v>
      </c>
      <c r="H17" s="64">
        <f>G17/$C17</f>
        <v>0.11187472387217122</v>
      </c>
      <c r="I17" s="49">
        <v>16573</v>
      </c>
      <c r="J17" s="64">
        <f>I17/$C17</f>
        <v>0.81355849001030878</v>
      </c>
      <c r="K17" s="23">
        <v>11537</v>
      </c>
      <c r="L17" s="64">
        <f>K17/$C17</f>
        <v>0.56634431299396204</v>
      </c>
      <c r="M17" s="23">
        <v>2442</v>
      </c>
      <c r="N17" s="64">
        <f>M17/$C17</f>
        <v>0.11987629473270826</v>
      </c>
      <c r="O17" s="23">
        <v>569</v>
      </c>
      <c r="P17" s="64">
        <f>O17/$C17</f>
        <v>2.793186392420598E-2</v>
      </c>
      <c r="Q17" s="23">
        <v>2025</v>
      </c>
      <c r="R17" s="64">
        <f>Q17/$C17</f>
        <v>9.9406018359432524E-2</v>
      </c>
      <c r="T17" s="19"/>
      <c r="U17" s="19"/>
    </row>
    <row r="18" spans="1:21" s="11" customFormat="1" ht="17.25" customHeight="1" x14ac:dyDescent="0.25">
      <c r="A18" s="416" t="s">
        <v>149</v>
      </c>
      <c r="B18" s="189" t="s">
        <v>69</v>
      </c>
      <c r="C18" s="228">
        <f>C17-C16</f>
        <v>962</v>
      </c>
      <c r="D18" s="306" t="s">
        <v>40</v>
      </c>
      <c r="E18" s="228">
        <f>E17-E16</f>
        <v>17</v>
      </c>
      <c r="F18" s="305" t="s">
        <v>40</v>
      </c>
      <c r="G18" s="191">
        <f>G17-G16</f>
        <v>-12</v>
      </c>
      <c r="H18" s="306" t="s">
        <v>40</v>
      </c>
      <c r="I18" s="228">
        <f>I17-I16</f>
        <v>945</v>
      </c>
      <c r="J18" s="305" t="s">
        <v>40</v>
      </c>
      <c r="K18" s="191">
        <f>K17-K16</f>
        <v>1036</v>
      </c>
      <c r="L18" s="305" t="s">
        <v>40</v>
      </c>
      <c r="M18" s="191">
        <f>M17-M16</f>
        <v>-100</v>
      </c>
      <c r="N18" s="305" t="s">
        <v>40</v>
      </c>
      <c r="O18" s="191">
        <f>O17-O16</f>
        <v>-69</v>
      </c>
      <c r="P18" s="305" t="s">
        <v>40</v>
      </c>
      <c r="Q18" s="191">
        <f>Q17-Q16</f>
        <v>78</v>
      </c>
      <c r="R18" s="319" t="s">
        <v>40</v>
      </c>
    </row>
    <row r="19" spans="1:21" s="11" customFormat="1" ht="17.25" customHeight="1" x14ac:dyDescent="0.25">
      <c r="A19" s="417"/>
      <c r="B19" s="194" t="s">
        <v>70</v>
      </c>
      <c r="C19" s="209">
        <f>C17/C16-1</f>
        <v>4.9564634963161325E-2</v>
      </c>
      <c r="D19" s="309" t="s">
        <v>40</v>
      </c>
      <c r="E19" s="209">
        <f>E17/E16-1</f>
        <v>4.4961650357049354E-3</v>
      </c>
      <c r="F19" s="308" t="s">
        <v>40</v>
      </c>
      <c r="G19" s="207">
        <f>G17/G16-1</f>
        <v>-5.2378873854211916E-3</v>
      </c>
      <c r="H19" s="309" t="s">
        <v>40</v>
      </c>
      <c r="I19" s="209">
        <f>I17/I16-1</f>
        <v>6.0468390069106759E-2</v>
      </c>
      <c r="J19" s="308" t="s">
        <v>40</v>
      </c>
      <c r="K19" s="207">
        <f>K17/K16-1</f>
        <v>9.8657270736120406E-2</v>
      </c>
      <c r="L19" s="308" t="s">
        <v>40</v>
      </c>
      <c r="M19" s="207">
        <f>M17/M16-1</f>
        <v>-3.933910306845001E-2</v>
      </c>
      <c r="N19" s="308" t="s">
        <v>40</v>
      </c>
      <c r="O19" s="207">
        <f>O17/O16-1</f>
        <v>-0.10815047021943569</v>
      </c>
      <c r="P19" s="308" t="s">
        <v>40</v>
      </c>
      <c r="Q19" s="207">
        <f>Q17/Q16-1</f>
        <v>4.006163328197232E-2</v>
      </c>
      <c r="R19" s="320" t="s">
        <v>40</v>
      </c>
    </row>
    <row r="20" spans="1:21" s="11" customFormat="1" ht="17.25" customHeight="1" x14ac:dyDescent="0.25">
      <c r="A20" s="418" t="s">
        <v>150</v>
      </c>
      <c r="B20" s="199" t="s">
        <v>69</v>
      </c>
      <c r="C20" s="235">
        <f>C17-C12</f>
        <v>8429</v>
      </c>
      <c r="D20" s="312" t="s">
        <v>40</v>
      </c>
      <c r="E20" s="235">
        <f>E17-E12</f>
        <v>259</v>
      </c>
      <c r="F20" s="311" t="s">
        <v>40</v>
      </c>
      <c r="G20" s="201">
        <f>G17-G12</f>
        <v>226</v>
      </c>
      <c r="H20" s="312" t="s">
        <v>40</v>
      </c>
      <c r="I20" s="235">
        <f>I17-I12</f>
        <v>8170</v>
      </c>
      <c r="J20" s="311" t="s">
        <v>40</v>
      </c>
      <c r="K20" s="201">
        <f>K17-K12</f>
        <v>8574</v>
      </c>
      <c r="L20" s="311" t="s">
        <v>40</v>
      </c>
      <c r="M20" s="201">
        <f>M17-M12</f>
        <v>-401</v>
      </c>
      <c r="N20" s="311" t="s">
        <v>40</v>
      </c>
      <c r="O20" s="201">
        <f>O17-O12</f>
        <v>-225</v>
      </c>
      <c r="P20" s="311" t="s">
        <v>40</v>
      </c>
      <c r="Q20" s="201">
        <f>Q17-Q12</f>
        <v>222</v>
      </c>
      <c r="R20" s="321" t="s">
        <v>40</v>
      </c>
    </row>
    <row r="21" spans="1:21" s="11" customFormat="1" ht="17.25" customHeight="1" x14ac:dyDescent="0.25">
      <c r="A21" s="417"/>
      <c r="B21" s="205" t="s">
        <v>70</v>
      </c>
      <c r="C21" s="209">
        <f>C17/C12-1</f>
        <v>0.70582816948584837</v>
      </c>
      <c r="D21" s="309" t="s">
        <v>40</v>
      </c>
      <c r="E21" s="209">
        <f>E17/E12-1</f>
        <v>7.3184515399830508E-2</v>
      </c>
      <c r="F21" s="308" t="s">
        <v>40</v>
      </c>
      <c r="G21" s="207">
        <f>G17/G12-1</f>
        <v>0.11008280565026785</v>
      </c>
      <c r="H21" s="309" t="s">
        <v>40</v>
      </c>
      <c r="I21" s="209">
        <f>I17/I12-1</f>
        <v>0.97227180768773058</v>
      </c>
      <c r="J21" s="308" t="s">
        <v>40</v>
      </c>
      <c r="K21" s="207">
        <f>K17/K12-1</f>
        <v>2.8936888288896387</v>
      </c>
      <c r="L21" s="308" t="s">
        <v>40</v>
      </c>
      <c r="M21" s="207">
        <f>M17/M12-1</f>
        <v>-0.14104818853323953</v>
      </c>
      <c r="N21" s="308" t="s">
        <v>40</v>
      </c>
      <c r="O21" s="207">
        <f>O17/O12-1</f>
        <v>-0.28337531486146095</v>
      </c>
      <c r="P21" s="308" t="s">
        <v>40</v>
      </c>
      <c r="Q21" s="207">
        <f>Q17/Q12-1</f>
        <v>0.12312811980033267</v>
      </c>
      <c r="R21" s="320" t="s">
        <v>40</v>
      </c>
    </row>
    <row r="22" spans="1:21" s="60" customFormat="1" ht="17.25" customHeight="1" x14ac:dyDescent="0.2">
      <c r="A22" s="418" t="s">
        <v>151</v>
      </c>
      <c r="B22" s="210" t="s">
        <v>69</v>
      </c>
      <c r="C22" s="235">
        <f>C17-C7</f>
        <v>13157</v>
      </c>
      <c r="D22" s="312" t="s">
        <v>40</v>
      </c>
      <c r="E22" s="235">
        <f>E17-E7</f>
        <v>1688</v>
      </c>
      <c r="F22" s="311" t="s">
        <v>40</v>
      </c>
      <c r="G22" s="201">
        <f>G17-G7</f>
        <v>909</v>
      </c>
      <c r="H22" s="312" t="s">
        <v>40</v>
      </c>
      <c r="I22" s="235">
        <f>I17-I7</f>
        <v>11469</v>
      </c>
      <c r="J22" s="311" t="s">
        <v>40</v>
      </c>
      <c r="K22" s="201">
        <f>K17-K7</f>
        <v>9843</v>
      </c>
      <c r="L22" s="311" t="s">
        <v>40</v>
      </c>
      <c r="M22" s="201">
        <f>M17-M7</f>
        <v>583</v>
      </c>
      <c r="N22" s="311" t="s">
        <v>40</v>
      </c>
      <c r="O22" s="201">
        <f>O17-O7</f>
        <v>84</v>
      </c>
      <c r="P22" s="311" t="s">
        <v>40</v>
      </c>
      <c r="Q22" s="201">
        <f>Q17-Q7</f>
        <v>959</v>
      </c>
      <c r="R22" s="321" t="s">
        <v>40</v>
      </c>
    </row>
    <row r="23" spans="1:21" s="120" customFormat="1" ht="17.25" customHeight="1" x14ac:dyDescent="0.25">
      <c r="A23" s="419"/>
      <c r="B23" s="217" t="s">
        <v>70</v>
      </c>
      <c r="C23" s="342">
        <f>C17/C7-1</f>
        <v>1.8238148045467146</v>
      </c>
      <c r="D23" s="343" t="s">
        <v>40</v>
      </c>
      <c r="E23" s="342">
        <f>E17/E7-1</f>
        <v>0.8</v>
      </c>
      <c r="F23" s="325" t="s">
        <v>40</v>
      </c>
      <c r="G23" s="220">
        <f>G17/G7-1</f>
        <v>0.66350364963503639</v>
      </c>
      <c r="H23" s="343" t="s">
        <v>40</v>
      </c>
      <c r="I23" s="342">
        <f>I17/I7-1</f>
        <v>2.2470611285266457</v>
      </c>
      <c r="J23" s="325" t="s">
        <v>40</v>
      </c>
      <c r="K23" s="220">
        <f>K17/K7-1</f>
        <v>5.8105076741440378</v>
      </c>
      <c r="L23" s="325" t="s">
        <v>40</v>
      </c>
      <c r="M23" s="220">
        <f>M17/M7-1</f>
        <v>0.31360946745562135</v>
      </c>
      <c r="N23" s="325" t="s">
        <v>40</v>
      </c>
      <c r="O23" s="220">
        <f>O17/O7-1</f>
        <v>0.17319587628865984</v>
      </c>
      <c r="P23" s="325" t="s">
        <v>40</v>
      </c>
      <c r="Q23" s="220">
        <f>Q17/Q7-1</f>
        <v>0.89962476547842396</v>
      </c>
      <c r="R23" s="326" t="s">
        <v>40</v>
      </c>
    </row>
    <row r="24" spans="1:21" s="152" customFormat="1" ht="17.25" customHeight="1" x14ac:dyDescent="0.25">
      <c r="A24" s="186"/>
      <c r="B24" s="89"/>
      <c r="C24" s="87"/>
      <c r="D24" s="88"/>
      <c r="E24" s="87"/>
      <c r="F24" s="88"/>
      <c r="G24" s="87"/>
      <c r="H24" s="88"/>
      <c r="I24" s="87"/>
      <c r="J24" s="88"/>
      <c r="K24" s="87"/>
      <c r="L24" s="88"/>
      <c r="M24" s="87"/>
      <c r="N24" s="88"/>
      <c r="O24" s="87"/>
      <c r="P24" s="88"/>
      <c r="Q24" s="87"/>
      <c r="R24" s="88"/>
    </row>
    <row r="25" spans="1:21" s="120" customFormat="1" ht="17.25" customHeight="1" x14ac:dyDescent="0.25">
      <c r="A25" s="125" t="s">
        <v>79</v>
      </c>
      <c r="R25" s="50"/>
    </row>
    <row r="26" spans="1:21" s="120" customFormat="1" ht="17.25" customHeight="1" x14ac:dyDescent="0.25">
      <c r="A26" s="125" t="s">
        <v>58</v>
      </c>
    </row>
    <row r="27" spans="1:21" x14ac:dyDescent="0.25">
      <c r="A27" s="33" t="s">
        <v>122</v>
      </c>
    </row>
  </sheetData>
  <mergeCells count="26">
    <mergeCell ref="A3:B6"/>
    <mergeCell ref="C3:D5"/>
    <mergeCell ref="E3:H3"/>
    <mergeCell ref="I3:R3"/>
    <mergeCell ref="E4:F5"/>
    <mergeCell ref="G4:H5"/>
    <mergeCell ref="I4:J5"/>
    <mergeCell ref="K4:R4"/>
    <mergeCell ref="K5:L5"/>
    <mergeCell ref="M5:N5"/>
    <mergeCell ref="O5:P5"/>
    <mergeCell ref="Q5:R5"/>
    <mergeCell ref="A7:B7"/>
    <mergeCell ref="A8:B8"/>
    <mergeCell ref="A9:B9"/>
    <mergeCell ref="A10:B10"/>
    <mergeCell ref="A11:B11"/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R23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workbookViewId="0">
      <pane xSplit="1" topLeftCell="B1" activePane="topRight" state="frozen"/>
      <selection pane="topRight"/>
    </sheetView>
  </sheetViews>
  <sheetFormatPr defaultRowHeight="15" x14ac:dyDescent="0.25"/>
  <cols>
    <col min="1" max="1" width="18.28515625" customWidth="1"/>
    <col min="2" max="7" width="6.28515625" customWidth="1"/>
    <col min="8" max="8" width="6.5703125" customWidth="1"/>
    <col min="9" max="11" width="5.7109375" customWidth="1"/>
    <col min="12" max="12" width="6.5703125" customWidth="1"/>
    <col min="13" max="19" width="5.7109375" customWidth="1"/>
  </cols>
  <sheetData>
    <row r="1" spans="1:22" s="120" customFormat="1" ht="18" customHeight="1" x14ac:dyDescent="0.25">
      <c r="A1" s="59" t="s">
        <v>169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22" s="120" customFormat="1" ht="15.75" thickBot="1" x14ac:dyDescent="0.3">
      <c r="A2" s="372" t="s">
        <v>231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71" t="s">
        <v>228</v>
      </c>
      <c r="V2" s="52"/>
    </row>
    <row r="3" spans="1:22" s="120" customFormat="1" ht="15.75" customHeight="1" x14ac:dyDescent="0.25">
      <c r="A3" s="503" t="s">
        <v>68</v>
      </c>
      <c r="B3" s="510" t="s">
        <v>92</v>
      </c>
      <c r="C3" s="519"/>
      <c r="D3" s="520" t="s">
        <v>104</v>
      </c>
      <c r="E3" s="521"/>
      <c r="F3" s="511" t="s">
        <v>105</v>
      </c>
      <c r="G3" s="511"/>
      <c r="H3" s="511"/>
      <c r="I3" s="511"/>
      <c r="J3" s="511"/>
      <c r="K3" s="519"/>
      <c r="L3" s="510" t="s">
        <v>134</v>
      </c>
      <c r="M3" s="511"/>
      <c r="N3" s="511"/>
      <c r="O3" s="511"/>
      <c r="P3" s="511"/>
      <c r="Q3" s="511"/>
      <c r="R3" s="511"/>
      <c r="S3" s="513"/>
    </row>
    <row r="4" spans="1:22" s="120" customFormat="1" ht="15.75" customHeight="1" x14ac:dyDescent="0.25">
      <c r="A4" s="508"/>
      <c r="B4" s="512"/>
      <c r="C4" s="458"/>
      <c r="D4" s="522"/>
      <c r="E4" s="523"/>
      <c r="F4" s="431" t="s">
        <v>3</v>
      </c>
      <c r="G4" s="431"/>
      <c r="H4" s="403" t="s">
        <v>91</v>
      </c>
      <c r="I4" s="403"/>
      <c r="J4" s="403"/>
      <c r="K4" s="458"/>
      <c r="L4" s="494" t="s">
        <v>135</v>
      </c>
      <c r="M4" s="431"/>
      <c r="N4" s="431" t="s">
        <v>136</v>
      </c>
      <c r="O4" s="431"/>
      <c r="P4" s="431" t="s">
        <v>137</v>
      </c>
      <c r="Q4" s="431"/>
      <c r="R4" s="431" t="s">
        <v>138</v>
      </c>
      <c r="S4" s="514"/>
    </row>
    <row r="5" spans="1:22" s="120" customFormat="1" ht="23.25" customHeight="1" x14ac:dyDescent="0.25">
      <c r="A5" s="508"/>
      <c r="B5" s="512"/>
      <c r="C5" s="458"/>
      <c r="D5" s="518"/>
      <c r="E5" s="524"/>
      <c r="F5" s="524"/>
      <c r="G5" s="524"/>
      <c r="H5" s="403" t="s">
        <v>56</v>
      </c>
      <c r="I5" s="403"/>
      <c r="J5" s="403" t="s">
        <v>57</v>
      </c>
      <c r="K5" s="458"/>
      <c r="L5" s="525"/>
      <c r="M5" s="524"/>
      <c r="N5" s="524"/>
      <c r="O5" s="524"/>
      <c r="P5" s="524"/>
      <c r="Q5" s="524"/>
      <c r="R5" s="524"/>
      <c r="S5" s="516"/>
    </row>
    <row r="6" spans="1:22" s="120" customFormat="1" ht="15.75" thickBot="1" x14ac:dyDescent="0.3">
      <c r="A6" s="509"/>
      <c r="B6" s="334" t="s">
        <v>49</v>
      </c>
      <c r="C6" s="344" t="s">
        <v>52</v>
      </c>
      <c r="D6" s="345" t="s">
        <v>49</v>
      </c>
      <c r="E6" s="335" t="s">
        <v>55</v>
      </c>
      <c r="F6" s="337" t="s">
        <v>49</v>
      </c>
      <c r="G6" s="335" t="s">
        <v>55</v>
      </c>
      <c r="H6" s="337" t="s">
        <v>49</v>
      </c>
      <c r="I6" s="335" t="s">
        <v>55</v>
      </c>
      <c r="J6" s="337" t="s">
        <v>49</v>
      </c>
      <c r="K6" s="344" t="s">
        <v>55</v>
      </c>
      <c r="L6" s="334" t="s">
        <v>49</v>
      </c>
      <c r="M6" s="335" t="s">
        <v>55</v>
      </c>
      <c r="N6" s="337" t="s">
        <v>49</v>
      </c>
      <c r="O6" s="335" t="s">
        <v>55</v>
      </c>
      <c r="P6" s="337" t="s">
        <v>49</v>
      </c>
      <c r="Q6" s="335" t="s">
        <v>55</v>
      </c>
      <c r="R6" s="337" t="s">
        <v>49</v>
      </c>
      <c r="S6" s="336" t="s">
        <v>55</v>
      </c>
    </row>
    <row r="7" spans="1:22" s="120" customFormat="1" x14ac:dyDescent="0.25">
      <c r="A7" s="254" t="s">
        <v>227</v>
      </c>
      <c r="B7" s="159">
        <v>20371</v>
      </c>
      <c r="C7" s="177">
        <v>5.6520170911714109E-2</v>
      </c>
      <c r="D7" s="160">
        <v>3798</v>
      </c>
      <c r="E7" s="175">
        <v>0.18644150998969122</v>
      </c>
      <c r="F7" s="161">
        <v>16573</v>
      </c>
      <c r="G7" s="175">
        <v>0.81355849001030878</v>
      </c>
      <c r="H7" s="161">
        <v>12660</v>
      </c>
      <c r="I7" s="175">
        <v>0.62147169996563745</v>
      </c>
      <c r="J7" s="161">
        <v>3913</v>
      </c>
      <c r="K7" s="175">
        <v>0.19208679004467136</v>
      </c>
      <c r="L7" s="159">
        <v>11537</v>
      </c>
      <c r="M7" s="175">
        <v>0.56634431299396204</v>
      </c>
      <c r="N7" s="161">
        <v>2442</v>
      </c>
      <c r="O7" s="175">
        <v>0.11987629473270826</v>
      </c>
      <c r="P7" s="161">
        <v>2279</v>
      </c>
      <c r="Q7" s="175">
        <v>0.11187472387217122</v>
      </c>
      <c r="R7" s="161">
        <v>569</v>
      </c>
      <c r="S7" s="180">
        <v>2.793186392420598E-2</v>
      </c>
      <c r="U7" s="152"/>
    </row>
    <row r="8" spans="1:22" s="120" customFormat="1" x14ac:dyDescent="0.25">
      <c r="A8" s="256" t="s">
        <v>10</v>
      </c>
      <c r="B8" s="116">
        <v>6471</v>
      </c>
      <c r="C8" s="70">
        <v>0.15278007319088655</v>
      </c>
      <c r="D8" s="346">
        <v>1443</v>
      </c>
      <c r="E8" s="78">
        <v>0.22299490032452479</v>
      </c>
      <c r="F8" s="79">
        <v>5028</v>
      </c>
      <c r="G8" s="78">
        <v>0.77700509967547515</v>
      </c>
      <c r="H8" s="79">
        <v>3905</v>
      </c>
      <c r="I8" s="78">
        <v>0.60346159789831555</v>
      </c>
      <c r="J8" s="79">
        <v>1123</v>
      </c>
      <c r="K8" s="78">
        <v>0.17354350177715963</v>
      </c>
      <c r="L8" s="116">
        <v>3302</v>
      </c>
      <c r="M8" s="78">
        <v>0.51027661876062436</v>
      </c>
      <c r="N8" s="79">
        <v>547</v>
      </c>
      <c r="O8" s="78">
        <v>8.4530984391902333E-2</v>
      </c>
      <c r="P8" s="79">
        <v>784</v>
      </c>
      <c r="Q8" s="78">
        <v>0.12115592644104466</v>
      </c>
      <c r="R8" s="79">
        <v>371</v>
      </c>
      <c r="S8" s="318">
        <v>5.7332715190851494E-2</v>
      </c>
    </row>
    <row r="9" spans="1:22" s="120" customFormat="1" x14ac:dyDescent="0.25">
      <c r="A9" s="256" t="s">
        <v>11</v>
      </c>
      <c r="B9" s="116">
        <v>3229</v>
      </c>
      <c r="C9" s="70">
        <v>6.1380831083906781E-2</v>
      </c>
      <c r="D9" s="346">
        <v>781</v>
      </c>
      <c r="E9" s="78">
        <v>0.24187054815732426</v>
      </c>
      <c r="F9" s="79">
        <v>2448</v>
      </c>
      <c r="G9" s="78">
        <v>0.75812945184267577</v>
      </c>
      <c r="H9" s="79">
        <v>2013</v>
      </c>
      <c r="I9" s="78">
        <v>0.62341282130690612</v>
      </c>
      <c r="J9" s="79">
        <v>435</v>
      </c>
      <c r="K9" s="78">
        <v>0.1347166305357696</v>
      </c>
      <c r="L9" s="116">
        <v>1817</v>
      </c>
      <c r="M9" s="78">
        <v>0.5627129142149272</v>
      </c>
      <c r="N9" s="79">
        <v>300</v>
      </c>
      <c r="O9" s="78">
        <v>9.2908021059151441E-2</v>
      </c>
      <c r="P9" s="79">
        <v>547</v>
      </c>
      <c r="Q9" s="78">
        <v>0.16940229173118612</v>
      </c>
      <c r="R9" s="79">
        <v>94</v>
      </c>
      <c r="S9" s="318">
        <v>2.9111179931867452E-2</v>
      </c>
    </row>
    <row r="10" spans="1:22" s="120" customFormat="1" x14ac:dyDescent="0.25">
      <c r="A10" s="256" t="s">
        <v>12</v>
      </c>
      <c r="B10" s="116">
        <v>1007</v>
      </c>
      <c r="C10" s="70">
        <v>4.3887557202004795E-2</v>
      </c>
      <c r="D10" s="346">
        <v>98</v>
      </c>
      <c r="E10" s="78">
        <v>9.7318768619662363E-2</v>
      </c>
      <c r="F10" s="79">
        <v>909</v>
      </c>
      <c r="G10" s="78">
        <v>0.90268123138033762</v>
      </c>
      <c r="H10" s="79">
        <v>687</v>
      </c>
      <c r="I10" s="78">
        <v>0.68222442899702085</v>
      </c>
      <c r="J10" s="79">
        <v>222</v>
      </c>
      <c r="K10" s="78">
        <v>0.22045680238331677</v>
      </c>
      <c r="L10" s="116">
        <v>651</v>
      </c>
      <c r="M10" s="78">
        <v>0.64647467725918573</v>
      </c>
      <c r="N10" s="79">
        <v>182</v>
      </c>
      <c r="O10" s="78">
        <v>0.18073485600794439</v>
      </c>
      <c r="P10" s="79">
        <v>59</v>
      </c>
      <c r="Q10" s="78">
        <v>5.8589870903674283E-2</v>
      </c>
      <c r="R10" s="79">
        <v>8</v>
      </c>
      <c r="S10" s="318">
        <v>7.9443892750744784E-3</v>
      </c>
    </row>
    <row r="11" spans="1:22" s="120" customFormat="1" x14ac:dyDescent="0.25">
      <c r="A11" s="256" t="s">
        <v>13</v>
      </c>
      <c r="B11" s="116">
        <v>1367</v>
      </c>
      <c r="C11" s="70">
        <v>7.1368904667432384E-2</v>
      </c>
      <c r="D11" s="346">
        <v>298</v>
      </c>
      <c r="E11" s="78">
        <v>0.21799561082662766</v>
      </c>
      <c r="F11" s="79">
        <v>1069</v>
      </c>
      <c r="G11" s="78">
        <v>0.78200438917337234</v>
      </c>
      <c r="H11" s="79">
        <v>787</v>
      </c>
      <c r="I11" s="78">
        <v>0.57571324067300655</v>
      </c>
      <c r="J11" s="79">
        <v>282</v>
      </c>
      <c r="K11" s="78">
        <v>0.20629114850036576</v>
      </c>
      <c r="L11" s="116">
        <v>748</v>
      </c>
      <c r="M11" s="78">
        <v>0.54718361375274327</v>
      </c>
      <c r="N11" s="79">
        <v>245</v>
      </c>
      <c r="O11" s="78">
        <v>0.17922457937088515</v>
      </c>
      <c r="P11" s="79">
        <v>142</v>
      </c>
      <c r="Q11" s="78">
        <v>0.10387710314557425</v>
      </c>
      <c r="R11" s="79">
        <v>5</v>
      </c>
      <c r="S11" s="318">
        <v>3.6576444769568397E-3</v>
      </c>
    </row>
    <row r="12" spans="1:22" s="120" customFormat="1" x14ac:dyDescent="0.25">
      <c r="A12" s="256" t="s">
        <v>14</v>
      </c>
      <c r="B12" s="116">
        <v>643</v>
      </c>
      <c r="C12" s="70">
        <v>7.7788531333172026E-2</v>
      </c>
      <c r="D12" s="346">
        <v>81</v>
      </c>
      <c r="E12" s="78">
        <v>0.12597200622083982</v>
      </c>
      <c r="F12" s="79">
        <v>562</v>
      </c>
      <c r="G12" s="78">
        <v>0.87402799377916018</v>
      </c>
      <c r="H12" s="79">
        <v>388</v>
      </c>
      <c r="I12" s="78">
        <v>0.60342146189735613</v>
      </c>
      <c r="J12" s="79">
        <v>174</v>
      </c>
      <c r="K12" s="78">
        <v>0.27060653188180406</v>
      </c>
      <c r="L12" s="116">
        <v>349</v>
      </c>
      <c r="M12" s="78">
        <v>0.5427682737169518</v>
      </c>
      <c r="N12" s="79">
        <v>137</v>
      </c>
      <c r="O12" s="78">
        <v>0.2130637636080871</v>
      </c>
      <c r="P12" s="79">
        <v>24</v>
      </c>
      <c r="Q12" s="78">
        <v>3.7325038880248837E-2</v>
      </c>
      <c r="R12" s="79">
        <v>27</v>
      </c>
      <c r="S12" s="318">
        <v>4.1990668740279936E-2</v>
      </c>
    </row>
    <row r="13" spans="1:22" s="120" customFormat="1" x14ac:dyDescent="0.25">
      <c r="A13" s="256" t="s">
        <v>15</v>
      </c>
      <c r="B13" s="116">
        <v>1186</v>
      </c>
      <c r="C13" s="70">
        <v>5.0048529349706716E-2</v>
      </c>
      <c r="D13" s="346">
        <v>81</v>
      </c>
      <c r="E13" s="78">
        <v>6.8296795952782458E-2</v>
      </c>
      <c r="F13" s="79">
        <v>1105</v>
      </c>
      <c r="G13" s="78">
        <v>0.93170320404721751</v>
      </c>
      <c r="H13" s="79">
        <v>673</v>
      </c>
      <c r="I13" s="78">
        <v>0.56745362563237778</v>
      </c>
      <c r="J13" s="79">
        <v>432</v>
      </c>
      <c r="K13" s="78">
        <v>0.36424957841483979</v>
      </c>
      <c r="L13" s="116">
        <v>641</v>
      </c>
      <c r="M13" s="78">
        <v>0.5404721753794266</v>
      </c>
      <c r="N13" s="79">
        <v>284</v>
      </c>
      <c r="O13" s="78">
        <v>0.23946037099494097</v>
      </c>
      <c r="P13" s="79">
        <v>41</v>
      </c>
      <c r="Q13" s="78">
        <v>3.4569983136593589E-2</v>
      </c>
      <c r="R13" s="79">
        <v>13</v>
      </c>
      <c r="S13" s="318">
        <v>1.0961214165261383E-2</v>
      </c>
    </row>
    <row r="14" spans="1:22" s="120" customFormat="1" x14ac:dyDescent="0.25">
      <c r="A14" s="256" t="s">
        <v>16</v>
      </c>
      <c r="B14" s="116">
        <v>804</v>
      </c>
      <c r="C14" s="70">
        <v>5.4641837705586518E-2</v>
      </c>
      <c r="D14" s="346">
        <v>85</v>
      </c>
      <c r="E14" s="78">
        <v>0.10572139303482588</v>
      </c>
      <c r="F14" s="79">
        <v>719</v>
      </c>
      <c r="G14" s="78">
        <v>0.89427860696517414</v>
      </c>
      <c r="H14" s="79">
        <v>471</v>
      </c>
      <c r="I14" s="78">
        <v>0.58582089552238803</v>
      </c>
      <c r="J14" s="79">
        <v>248</v>
      </c>
      <c r="K14" s="78">
        <v>0.30845771144278605</v>
      </c>
      <c r="L14" s="116">
        <v>441</v>
      </c>
      <c r="M14" s="78">
        <v>0.54850746268656714</v>
      </c>
      <c r="N14" s="79">
        <v>92</v>
      </c>
      <c r="O14" s="78">
        <v>0.11442786069651742</v>
      </c>
      <c r="P14" s="79">
        <v>35</v>
      </c>
      <c r="Q14" s="78">
        <v>4.3532338308457715E-2</v>
      </c>
      <c r="R14" s="79">
        <v>9</v>
      </c>
      <c r="S14" s="318">
        <v>1.1194029850746268E-2</v>
      </c>
    </row>
    <row r="15" spans="1:22" s="120" customFormat="1" x14ac:dyDescent="0.25">
      <c r="A15" s="256" t="s">
        <v>17</v>
      </c>
      <c r="B15" s="116">
        <v>693</v>
      </c>
      <c r="C15" s="70">
        <v>3.8012177061049861E-2</v>
      </c>
      <c r="D15" s="346">
        <v>73</v>
      </c>
      <c r="E15" s="78">
        <v>0.10533910533910534</v>
      </c>
      <c r="F15" s="79">
        <v>620</v>
      </c>
      <c r="G15" s="78">
        <v>0.89466089466089471</v>
      </c>
      <c r="H15" s="79">
        <v>513</v>
      </c>
      <c r="I15" s="78">
        <v>0.74025974025974028</v>
      </c>
      <c r="J15" s="79">
        <v>107</v>
      </c>
      <c r="K15" s="78">
        <v>0.1544011544011544</v>
      </c>
      <c r="L15" s="116">
        <v>495</v>
      </c>
      <c r="M15" s="78">
        <v>0.7142857142857143</v>
      </c>
      <c r="N15" s="79">
        <v>85</v>
      </c>
      <c r="O15" s="78">
        <v>0.12265512265512266</v>
      </c>
      <c r="P15" s="79">
        <v>30</v>
      </c>
      <c r="Q15" s="78">
        <v>4.3290043290043288E-2</v>
      </c>
      <c r="R15" s="79">
        <v>4</v>
      </c>
      <c r="S15" s="318">
        <v>5.772005772005772E-3</v>
      </c>
    </row>
    <row r="16" spans="1:22" s="120" customFormat="1" x14ac:dyDescent="0.25">
      <c r="A16" s="256" t="s">
        <v>18</v>
      </c>
      <c r="B16" s="116">
        <v>702</v>
      </c>
      <c r="C16" s="70">
        <v>3.8980509745127435E-2</v>
      </c>
      <c r="D16" s="346">
        <v>89</v>
      </c>
      <c r="E16" s="78">
        <v>0.12678062678062679</v>
      </c>
      <c r="F16" s="79">
        <v>613</v>
      </c>
      <c r="G16" s="78">
        <v>0.87321937321937326</v>
      </c>
      <c r="H16" s="79">
        <v>468</v>
      </c>
      <c r="I16" s="78">
        <v>0.66666666666666663</v>
      </c>
      <c r="J16" s="79">
        <v>145</v>
      </c>
      <c r="K16" s="78">
        <v>0.20655270655270655</v>
      </c>
      <c r="L16" s="116">
        <v>444</v>
      </c>
      <c r="M16" s="78">
        <v>0.63247863247863245</v>
      </c>
      <c r="N16" s="79">
        <v>68</v>
      </c>
      <c r="O16" s="78">
        <v>9.686609686609686E-2</v>
      </c>
      <c r="P16" s="79">
        <v>54</v>
      </c>
      <c r="Q16" s="78">
        <v>7.6923076923076927E-2</v>
      </c>
      <c r="R16" s="79">
        <v>8</v>
      </c>
      <c r="S16" s="318">
        <v>1.1396011396011397E-2</v>
      </c>
    </row>
    <row r="17" spans="1:19" s="120" customFormat="1" x14ac:dyDescent="0.25">
      <c r="A17" s="256" t="s">
        <v>19</v>
      </c>
      <c r="B17" s="116">
        <v>622</v>
      </c>
      <c r="C17" s="70">
        <v>3.4339976812234309E-2</v>
      </c>
      <c r="D17" s="346">
        <v>57</v>
      </c>
      <c r="E17" s="78">
        <v>9.1639871382636656E-2</v>
      </c>
      <c r="F17" s="79">
        <v>565</v>
      </c>
      <c r="G17" s="78">
        <v>0.90836012861736337</v>
      </c>
      <c r="H17" s="79">
        <v>462</v>
      </c>
      <c r="I17" s="78">
        <v>0.74276527331189712</v>
      </c>
      <c r="J17" s="79">
        <v>103</v>
      </c>
      <c r="K17" s="78">
        <v>0.16559485530546625</v>
      </c>
      <c r="L17" s="116">
        <v>442</v>
      </c>
      <c r="M17" s="78">
        <v>0.71061093247588425</v>
      </c>
      <c r="N17" s="79">
        <v>55</v>
      </c>
      <c r="O17" s="78">
        <v>8.8424437299035374E-2</v>
      </c>
      <c r="P17" s="79">
        <v>25</v>
      </c>
      <c r="Q17" s="78">
        <v>4.0192926045016078E-2</v>
      </c>
      <c r="R17" s="79">
        <v>5</v>
      </c>
      <c r="S17" s="318">
        <v>8.0385852090032149E-3</v>
      </c>
    </row>
    <row r="18" spans="1:19" s="120" customFormat="1" x14ac:dyDescent="0.25">
      <c r="A18" s="256" t="s">
        <v>20</v>
      </c>
      <c r="B18" s="116">
        <v>1716</v>
      </c>
      <c r="C18" s="70">
        <v>4.1157001007339183E-2</v>
      </c>
      <c r="D18" s="346">
        <v>441</v>
      </c>
      <c r="E18" s="78">
        <v>0.25699300699300698</v>
      </c>
      <c r="F18" s="79">
        <v>1275</v>
      </c>
      <c r="G18" s="78">
        <v>0.74300699300699302</v>
      </c>
      <c r="H18" s="79">
        <v>971</v>
      </c>
      <c r="I18" s="78">
        <v>0.56585081585081587</v>
      </c>
      <c r="J18" s="79">
        <v>304</v>
      </c>
      <c r="K18" s="78">
        <v>0.17715617715617715</v>
      </c>
      <c r="L18" s="116">
        <v>925</v>
      </c>
      <c r="M18" s="78">
        <v>0.53904428904428903</v>
      </c>
      <c r="N18" s="79">
        <v>190</v>
      </c>
      <c r="O18" s="78">
        <v>0.11072261072261072</v>
      </c>
      <c r="P18" s="79">
        <v>345</v>
      </c>
      <c r="Q18" s="78">
        <v>0.20104895104895104</v>
      </c>
      <c r="R18" s="79">
        <v>15</v>
      </c>
      <c r="S18" s="318">
        <v>8.7412587412587419E-3</v>
      </c>
    </row>
    <row r="19" spans="1:19" s="120" customFormat="1" x14ac:dyDescent="0.25">
      <c r="A19" s="256" t="s">
        <v>21</v>
      </c>
      <c r="B19" s="116">
        <v>518</v>
      </c>
      <c r="C19" s="70">
        <v>2.3361746267983582E-2</v>
      </c>
      <c r="D19" s="346">
        <v>54</v>
      </c>
      <c r="E19" s="78">
        <v>0.10424710424710425</v>
      </c>
      <c r="F19" s="79">
        <v>464</v>
      </c>
      <c r="G19" s="78">
        <v>0.89575289575289574</v>
      </c>
      <c r="H19" s="79">
        <v>367</v>
      </c>
      <c r="I19" s="78">
        <v>0.70849420849420852</v>
      </c>
      <c r="J19" s="79">
        <v>97</v>
      </c>
      <c r="K19" s="78">
        <v>0.18725868725868725</v>
      </c>
      <c r="L19" s="116">
        <v>357</v>
      </c>
      <c r="M19" s="78">
        <v>0.68918918918918914</v>
      </c>
      <c r="N19" s="79">
        <v>86</v>
      </c>
      <c r="O19" s="78">
        <v>0.16602316602316602</v>
      </c>
      <c r="P19" s="79">
        <v>36</v>
      </c>
      <c r="Q19" s="78">
        <v>6.9498069498069498E-2</v>
      </c>
      <c r="R19" s="79">
        <v>3</v>
      </c>
      <c r="S19" s="318">
        <v>5.7915057915057912E-3</v>
      </c>
    </row>
    <row r="20" spans="1:19" s="120" customFormat="1" x14ac:dyDescent="0.25">
      <c r="A20" s="256" t="s">
        <v>22</v>
      </c>
      <c r="B20" s="116">
        <v>510</v>
      </c>
      <c r="C20" s="70">
        <v>2.5731584258324926E-2</v>
      </c>
      <c r="D20" s="346">
        <v>79</v>
      </c>
      <c r="E20" s="78">
        <v>0.15490196078431373</v>
      </c>
      <c r="F20" s="79">
        <v>431</v>
      </c>
      <c r="G20" s="78">
        <v>0.84509803921568627</v>
      </c>
      <c r="H20" s="79">
        <v>336</v>
      </c>
      <c r="I20" s="78">
        <v>0.6588235294117647</v>
      </c>
      <c r="J20" s="79">
        <v>95</v>
      </c>
      <c r="K20" s="78">
        <v>0.18627450980392157</v>
      </c>
      <c r="L20" s="116">
        <v>318</v>
      </c>
      <c r="M20" s="78">
        <v>0.62352941176470589</v>
      </c>
      <c r="N20" s="79">
        <v>55</v>
      </c>
      <c r="O20" s="78">
        <v>0.10784313725490197</v>
      </c>
      <c r="P20" s="79">
        <v>63</v>
      </c>
      <c r="Q20" s="78">
        <v>0.12352941176470589</v>
      </c>
      <c r="R20" s="79">
        <v>3</v>
      </c>
      <c r="S20" s="318">
        <v>5.8823529411764705E-3</v>
      </c>
    </row>
    <row r="21" spans="1:19" s="120" customFormat="1" x14ac:dyDescent="0.25">
      <c r="A21" s="256" t="s">
        <v>23</v>
      </c>
      <c r="B21" s="116">
        <v>903</v>
      </c>
      <c r="C21" s="70">
        <v>2.3367750951013119E-2</v>
      </c>
      <c r="D21" s="346">
        <v>138</v>
      </c>
      <c r="E21" s="78">
        <v>0.15282392026578073</v>
      </c>
      <c r="F21" s="79">
        <v>765</v>
      </c>
      <c r="G21" s="78">
        <v>0.84717607973421927</v>
      </c>
      <c r="H21" s="79">
        <v>619</v>
      </c>
      <c r="I21" s="78">
        <v>0.68549280177187155</v>
      </c>
      <c r="J21" s="79">
        <v>146</v>
      </c>
      <c r="K21" s="78">
        <v>0.16168327796234774</v>
      </c>
      <c r="L21" s="116">
        <v>607</v>
      </c>
      <c r="M21" s="78">
        <v>0.67220376522702108</v>
      </c>
      <c r="N21" s="79">
        <v>116</v>
      </c>
      <c r="O21" s="78">
        <v>0.12846068660022147</v>
      </c>
      <c r="P21" s="79">
        <v>94</v>
      </c>
      <c r="Q21" s="78">
        <v>0.10409745293466224</v>
      </c>
      <c r="R21" s="79">
        <v>4</v>
      </c>
      <c r="S21" s="318">
        <v>4.4296788482834993E-3</v>
      </c>
    </row>
    <row r="22" spans="1:19" s="152" customFormat="1" x14ac:dyDescent="0.25">
      <c r="A22" s="259"/>
      <c r="B22" s="10"/>
      <c r="C22" s="50"/>
      <c r="D22" s="10"/>
      <c r="E22" s="50"/>
      <c r="F22" s="10"/>
      <c r="G22" s="50"/>
      <c r="H22" s="10"/>
      <c r="I22" s="50"/>
      <c r="J22" s="10"/>
      <c r="K22" s="50"/>
      <c r="L22" s="10"/>
      <c r="M22" s="50"/>
      <c r="N22" s="10"/>
      <c r="O22" s="50"/>
      <c r="P22" s="10"/>
      <c r="Q22" s="50"/>
      <c r="R22" s="10"/>
      <c r="S22" s="50"/>
    </row>
    <row r="23" spans="1:19" s="120" customFormat="1" x14ac:dyDescent="0.25">
      <c r="A23" s="131" t="s">
        <v>131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9" s="120" customFormat="1" x14ac:dyDescent="0.25">
      <c r="A24" s="125" t="s">
        <v>132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9" s="120" customFormat="1" x14ac:dyDescent="0.25">
      <c r="A25" s="125" t="s">
        <v>133</v>
      </c>
    </row>
    <row r="26" spans="1:19" x14ac:dyDescent="0.25">
      <c r="A26" s="33" t="s">
        <v>122</v>
      </c>
    </row>
    <row r="27" spans="1:19" x14ac:dyDescent="0.25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</row>
  </sheetData>
  <mergeCells count="13">
    <mergeCell ref="A3:A6"/>
    <mergeCell ref="B3:C5"/>
    <mergeCell ref="D3:E5"/>
    <mergeCell ref="F3:K3"/>
    <mergeCell ref="L3:S3"/>
    <mergeCell ref="F4:G5"/>
    <mergeCell ref="H4:K4"/>
    <mergeCell ref="L4:M5"/>
    <mergeCell ref="N4:O5"/>
    <mergeCell ref="P4:Q5"/>
    <mergeCell ref="R4:S5"/>
    <mergeCell ref="H5:I5"/>
    <mergeCell ref="J5:K5"/>
  </mergeCells>
  <hyperlinks>
    <hyperlink ref="U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showGridLines="0" zoomScaleNormal="100" workbookViewId="0"/>
  </sheetViews>
  <sheetFormatPr defaultColWidth="9.140625" defaultRowHeight="15" x14ac:dyDescent="0.25"/>
  <cols>
    <col min="1" max="1" width="18" style="53" customWidth="1"/>
    <col min="2" max="12" width="6.7109375" style="53" customWidth="1"/>
    <col min="13" max="18" width="6.42578125" style="53" customWidth="1"/>
    <col min="19" max="16384" width="9.140625" style="53"/>
  </cols>
  <sheetData>
    <row r="1" spans="1:22" s="20" customFormat="1" ht="17.25" customHeight="1" x14ac:dyDescent="0.2">
      <c r="A1" s="39" t="s">
        <v>168</v>
      </c>
      <c r="B1" s="41"/>
      <c r="C1" s="41"/>
      <c r="D1" s="41"/>
      <c r="E1" s="24"/>
      <c r="F1" s="24"/>
      <c r="G1" s="24"/>
      <c r="H1" s="24"/>
      <c r="I1" s="24"/>
    </row>
    <row r="2" spans="1:22" ht="17.25" customHeight="1" thickBot="1" x14ac:dyDescent="0.3">
      <c r="A2" s="372" t="s">
        <v>231</v>
      </c>
      <c r="B2" s="52"/>
      <c r="C2" s="52"/>
      <c r="Q2" s="52"/>
      <c r="R2" s="52"/>
      <c r="S2" s="52"/>
      <c r="T2" s="52"/>
      <c r="U2" s="71" t="s">
        <v>228</v>
      </c>
      <c r="V2" s="52"/>
    </row>
    <row r="3" spans="1:22" ht="24" customHeight="1" x14ac:dyDescent="0.25">
      <c r="A3" s="479" t="s">
        <v>68</v>
      </c>
      <c r="B3" s="481" t="s">
        <v>77</v>
      </c>
      <c r="C3" s="482"/>
      <c r="D3" s="482"/>
      <c r="E3" s="482"/>
      <c r="F3" s="482"/>
      <c r="G3" s="482"/>
      <c r="H3" s="482"/>
      <c r="I3" s="482"/>
      <c r="J3" s="482"/>
      <c r="K3" s="482"/>
      <c r="L3" s="488"/>
      <c r="M3" s="483" t="s">
        <v>149</v>
      </c>
      <c r="N3" s="484"/>
      <c r="O3" s="485" t="s">
        <v>150</v>
      </c>
      <c r="P3" s="486"/>
      <c r="Q3" s="487" t="s">
        <v>151</v>
      </c>
      <c r="R3" s="484"/>
    </row>
    <row r="4" spans="1:22" ht="17.25" customHeight="1" thickBot="1" x14ac:dyDescent="0.3">
      <c r="A4" s="480"/>
      <c r="B4" s="274" t="s">
        <v>6</v>
      </c>
      <c r="C4" s="274" t="s">
        <v>7</v>
      </c>
      <c r="D4" s="274" t="s">
        <v>8</v>
      </c>
      <c r="E4" s="274" t="s">
        <v>43</v>
      </c>
      <c r="F4" s="274" t="s">
        <v>67</v>
      </c>
      <c r="G4" s="275" t="s">
        <v>106</v>
      </c>
      <c r="H4" s="275" t="s">
        <v>130</v>
      </c>
      <c r="I4" s="347" t="s">
        <v>140</v>
      </c>
      <c r="J4" s="347" t="s">
        <v>144</v>
      </c>
      <c r="K4" s="347" t="s">
        <v>146</v>
      </c>
      <c r="L4" s="347" t="s">
        <v>147</v>
      </c>
      <c r="M4" s="331" t="s">
        <v>69</v>
      </c>
      <c r="N4" s="288" t="s">
        <v>70</v>
      </c>
      <c r="O4" s="278" t="s">
        <v>69</v>
      </c>
      <c r="P4" s="288" t="s">
        <v>70</v>
      </c>
      <c r="Q4" s="278" t="s">
        <v>69</v>
      </c>
      <c r="R4" s="282" t="s">
        <v>70</v>
      </c>
    </row>
    <row r="5" spans="1:22" ht="17.25" customHeight="1" x14ac:dyDescent="0.25">
      <c r="A5" s="254" t="s">
        <v>227</v>
      </c>
      <c r="B5" s="85">
        <v>7214</v>
      </c>
      <c r="C5" s="85">
        <v>8302</v>
      </c>
      <c r="D5" s="85">
        <v>9494</v>
      </c>
      <c r="E5" s="85">
        <v>10469</v>
      </c>
      <c r="F5" s="85">
        <v>11343</v>
      </c>
      <c r="G5" s="85">
        <v>11942</v>
      </c>
      <c r="H5" s="85">
        <v>11864</v>
      </c>
      <c r="I5" s="85">
        <v>12103</v>
      </c>
      <c r="J5" s="85">
        <v>19567</v>
      </c>
      <c r="K5" s="85">
        <v>19409</v>
      </c>
      <c r="L5" s="85">
        <v>20371</v>
      </c>
      <c r="M5" s="332">
        <f>L5-K5</f>
        <v>962</v>
      </c>
      <c r="N5" s="291">
        <f>L5/K5-1</f>
        <v>4.9564634963161325E-2</v>
      </c>
      <c r="O5" s="97">
        <f>L5-G5</f>
        <v>8429</v>
      </c>
      <c r="P5" s="291">
        <f>L5/G5-1</f>
        <v>0.70582816948584837</v>
      </c>
      <c r="Q5" s="97">
        <f>L5-B5</f>
        <v>13157</v>
      </c>
      <c r="R5" s="284">
        <f>L5/B5-1</f>
        <v>1.8238148045467146</v>
      </c>
      <c r="T5"/>
      <c r="U5"/>
      <c r="V5"/>
    </row>
    <row r="6" spans="1:22" ht="17.25" customHeight="1" x14ac:dyDescent="0.25">
      <c r="A6" s="256" t="s">
        <v>10</v>
      </c>
      <c r="B6" s="80">
        <v>2942</v>
      </c>
      <c r="C6" s="80">
        <v>3275</v>
      </c>
      <c r="D6" s="80">
        <v>3799</v>
      </c>
      <c r="E6" s="80">
        <v>4166</v>
      </c>
      <c r="F6" s="80">
        <v>4486</v>
      </c>
      <c r="G6" s="80">
        <v>4701</v>
      </c>
      <c r="H6" s="80">
        <v>4805</v>
      </c>
      <c r="I6" s="80">
        <v>4893</v>
      </c>
      <c r="J6" s="80">
        <v>6222</v>
      </c>
      <c r="K6" s="80">
        <v>6258</v>
      </c>
      <c r="L6" s="80">
        <v>6471</v>
      </c>
      <c r="M6" s="333">
        <f t="shared" ref="M6:M19" si="0">L6-K6</f>
        <v>213</v>
      </c>
      <c r="N6" s="132">
        <f t="shared" ref="N6:N19" si="1">L6/K6-1</f>
        <v>3.4036433365292496E-2</v>
      </c>
      <c r="O6" s="99">
        <f t="shared" ref="O6:O19" si="2">L6-G6</f>
        <v>1770</v>
      </c>
      <c r="P6" s="132">
        <f t="shared" ref="P6:P19" si="3">L6/G6-1</f>
        <v>0.3765156349712826</v>
      </c>
      <c r="Q6" s="99">
        <f t="shared" ref="Q6:Q19" si="4">L6-B6</f>
        <v>3529</v>
      </c>
      <c r="R6" s="287">
        <f t="shared" ref="R6:R19" si="5">L6/B6-1</f>
        <v>1.1995241332426922</v>
      </c>
      <c r="T6"/>
      <c r="U6"/>
      <c r="V6"/>
    </row>
    <row r="7" spans="1:22" ht="17.25" customHeight="1" x14ac:dyDescent="0.25">
      <c r="A7" s="256" t="s">
        <v>11</v>
      </c>
      <c r="B7" s="80">
        <v>913</v>
      </c>
      <c r="C7" s="80">
        <v>1119</v>
      </c>
      <c r="D7" s="80">
        <v>1336</v>
      </c>
      <c r="E7" s="80">
        <v>1521</v>
      </c>
      <c r="F7" s="80">
        <v>1698</v>
      </c>
      <c r="G7" s="80">
        <v>1816</v>
      </c>
      <c r="H7" s="80">
        <v>1793</v>
      </c>
      <c r="I7" s="80">
        <v>1891</v>
      </c>
      <c r="J7" s="80">
        <v>3022</v>
      </c>
      <c r="K7" s="80">
        <v>3104</v>
      </c>
      <c r="L7" s="80">
        <v>3229</v>
      </c>
      <c r="M7" s="333">
        <f t="shared" si="0"/>
        <v>125</v>
      </c>
      <c r="N7" s="132">
        <f t="shared" si="1"/>
        <v>4.0270618556700999E-2</v>
      </c>
      <c r="O7" s="99">
        <f t="shared" si="2"/>
        <v>1413</v>
      </c>
      <c r="P7" s="132">
        <f t="shared" si="3"/>
        <v>0.77808370044052855</v>
      </c>
      <c r="Q7" s="99">
        <f t="shared" si="4"/>
        <v>2316</v>
      </c>
      <c r="R7" s="287">
        <f t="shared" si="5"/>
        <v>2.5366922234392115</v>
      </c>
      <c r="T7"/>
      <c r="U7"/>
      <c r="V7"/>
    </row>
    <row r="8" spans="1:22" ht="17.25" customHeight="1" x14ac:dyDescent="0.25">
      <c r="A8" s="256" t="s">
        <v>12</v>
      </c>
      <c r="B8" s="80">
        <v>294</v>
      </c>
      <c r="C8" s="80">
        <v>302</v>
      </c>
      <c r="D8" s="80">
        <v>353</v>
      </c>
      <c r="E8" s="80">
        <v>438</v>
      </c>
      <c r="F8" s="80">
        <v>454</v>
      </c>
      <c r="G8" s="80">
        <v>485</v>
      </c>
      <c r="H8" s="80">
        <v>470</v>
      </c>
      <c r="I8" s="80">
        <v>474</v>
      </c>
      <c r="J8" s="80">
        <v>959</v>
      </c>
      <c r="K8" s="80">
        <v>931</v>
      </c>
      <c r="L8" s="80">
        <v>1007</v>
      </c>
      <c r="M8" s="333">
        <f t="shared" si="0"/>
        <v>76</v>
      </c>
      <c r="N8" s="132">
        <f t="shared" si="1"/>
        <v>8.163265306122458E-2</v>
      </c>
      <c r="O8" s="99">
        <f t="shared" si="2"/>
        <v>522</v>
      </c>
      <c r="P8" s="132">
        <f t="shared" si="3"/>
        <v>1.0762886597938146</v>
      </c>
      <c r="Q8" s="99">
        <f t="shared" si="4"/>
        <v>713</v>
      </c>
      <c r="R8" s="287">
        <f t="shared" si="5"/>
        <v>2.425170068027211</v>
      </c>
      <c r="T8"/>
      <c r="U8"/>
      <c r="V8"/>
    </row>
    <row r="9" spans="1:22" ht="17.25" customHeight="1" x14ac:dyDescent="0.25">
      <c r="A9" s="256" t="s">
        <v>13</v>
      </c>
      <c r="B9" s="80">
        <v>512</v>
      </c>
      <c r="C9" s="80">
        <v>607</v>
      </c>
      <c r="D9" s="80">
        <v>679</v>
      </c>
      <c r="E9" s="80">
        <v>742</v>
      </c>
      <c r="F9" s="80">
        <v>748</v>
      </c>
      <c r="G9" s="80">
        <v>804</v>
      </c>
      <c r="H9" s="80">
        <v>807</v>
      </c>
      <c r="I9" s="80">
        <v>837</v>
      </c>
      <c r="J9" s="80">
        <v>1338</v>
      </c>
      <c r="K9" s="80">
        <v>1324</v>
      </c>
      <c r="L9" s="80">
        <v>1367</v>
      </c>
      <c r="M9" s="333">
        <f t="shared" si="0"/>
        <v>43</v>
      </c>
      <c r="N9" s="132">
        <f t="shared" si="1"/>
        <v>3.2477341389728132E-2</v>
      </c>
      <c r="O9" s="99">
        <f t="shared" si="2"/>
        <v>563</v>
      </c>
      <c r="P9" s="132">
        <f t="shared" si="3"/>
        <v>0.70024875621890548</v>
      </c>
      <c r="Q9" s="99">
        <f t="shared" si="4"/>
        <v>855</v>
      </c>
      <c r="R9" s="287">
        <f t="shared" si="5"/>
        <v>1.669921875</v>
      </c>
      <c r="T9"/>
      <c r="U9"/>
      <c r="V9"/>
    </row>
    <row r="10" spans="1:22" ht="17.25" customHeight="1" x14ac:dyDescent="0.25">
      <c r="A10" s="256" t="s">
        <v>14</v>
      </c>
      <c r="B10" s="80">
        <v>375</v>
      </c>
      <c r="C10" s="80">
        <v>446</v>
      </c>
      <c r="D10" s="80">
        <v>410</v>
      </c>
      <c r="E10" s="80">
        <v>458</v>
      </c>
      <c r="F10" s="80">
        <v>512</v>
      </c>
      <c r="G10" s="80">
        <v>489</v>
      </c>
      <c r="H10" s="80">
        <v>457</v>
      </c>
      <c r="I10" s="80">
        <v>394</v>
      </c>
      <c r="J10" s="80">
        <v>670</v>
      </c>
      <c r="K10" s="80">
        <v>612</v>
      </c>
      <c r="L10" s="80">
        <v>643</v>
      </c>
      <c r="M10" s="333">
        <f t="shared" si="0"/>
        <v>31</v>
      </c>
      <c r="N10" s="287">
        <f t="shared" si="1"/>
        <v>5.0653594771241872E-2</v>
      </c>
      <c r="O10" s="294">
        <f t="shared" si="2"/>
        <v>154</v>
      </c>
      <c r="P10" s="132">
        <f t="shared" si="3"/>
        <v>0.31492842535787324</v>
      </c>
      <c r="Q10" s="99">
        <f t="shared" si="4"/>
        <v>268</v>
      </c>
      <c r="R10" s="287">
        <f t="shared" si="5"/>
        <v>0.71466666666666656</v>
      </c>
      <c r="T10"/>
      <c r="U10"/>
      <c r="V10"/>
    </row>
    <row r="11" spans="1:22" ht="17.25" customHeight="1" x14ac:dyDescent="0.25">
      <c r="A11" s="256" t="s">
        <v>15</v>
      </c>
      <c r="B11" s="80">
        <v>452</v>
      </c>
      <c r="C11" s="80">
        <v>509</v>
      </c>
      <c r="D11" s="80">
        <v>591</v>
      </c>
      <c r="E11" s="80">
        <v>633</v>
      </c>
      <c r="F11" s="80">
        <v>687</v>
      </c>
      <c r="G11" s="80">
        <v>633</v>
      </c>
      <c r="H11" s="80">
        <v>625</v>
      </c>
      <c r="I11" s="80">
        <v>631</v>
      </c>
      <c r="J11" s="80">
        <v>1197</v>
      </c>
      <c r="K11" s="80">
        <v>1150</v>
      </c>
      <c r="L11" s="80">
        <v>1186</v>
      </c>
      <c r="M11" s="333">
        <f t="shared" si="0"/>
        <v>36</v>
      </c>
      <c r="N11" s="132">
        <f t="shared" si="1"/>
        <v>3.1304347826087042E-2</v>
      </c>
      <c r="O11" s="99">
        <f t="shared" si="2"/>
        <v>553</v>
      </c>
      <c r="P11" s="132">
        <f t="shared" si="3"/>
        <v>0.87361769352290675</v>
      </c>
      <c r="Q11" s="99">
        <f t="shared" si="4"/>
        <v>734</v>
      </c>
      <c r="R11" s="287">
        <f t="shared" si="5"/>
        <v>1.6238938053097347</v>
      </c>
      <c r="T11"/>
      <c r="U11"/>
      <c r="V11"/>
    </row>
    <row r="12" spans="1:22" ht="17.25" customHeight="1" x14ac:dyDescent="0.25">
      <c r="A12" s="256" t="s">
        <v>16</v>
      </c>
      <c r="B12" s="80">
        <v>232</v>
      </c>
      <c r="C12" s="80">
        <v>302</v>
      </c>
      <c r="D12" s="80">
        <v>375</v>
      </c>
      <c r="E12" s="80">
        <v>396</v>
      </c>
      <c r="F12" s="80">
        <v>436</v>
      </c>
      <c r="G12" s="80">
        <v>479</v>
      </c>
      <c r="H12" s="80">
        <v>478</v>
      </c>
      <c r="I12" s="80">
        <v>441</v>
      </c>
      <c r="J12" s="80">
        <v>795</v>
      </c>
      <c r="K12" s="80">
        <v>755</v>
      </c>
      <c r="L12" s="80">
        <v>804</v>
      </c>
      <c r="M12" s="333">
        <f t="shared" si="0"/>
        <v>49</v>
      </c>
      <c r="N12" s="132">
        <f t="shared" si="1"/>
        <v>6.4900662251655694E-2</v>
      </c>
      <c r="O12" s="99">
        <f t="shared" si="2"/>
        <v>325</v>
      </c>
      <c r="P12" s="132">
        <f t="shared" si="3"/>
        <v>0.67849686847599155</v>
      </c>
      <c r="Q12" s="99">
        <f t="shared" si="4"/>
        <v>572</v>
      </c>
      <c r="R12" s="287">
        <f t="shared" si="5"/>
        <v>2.4655172413793105</v>
      </c>
      <c r="T12"/>
      <c r="U12"/>
      <c r="V12"/>
    </row>
    <row r="13" spans="1:22" ht="17.25" customHeight="1" x14ac:dyDescent="0.25">
      <c r="A13" s="256" t="s">
        <v>17</v>
      </c>
      <c r="B13" s="80">
        <v>186</v>
      </c>
      <c r="C13" s="80">
        <v>212</v>
      </c>
      <c r="D13" s="80">
        <v>237</v>
      </c>
      <c r="E13" s="80">
        <v>268</v>
      </c>
      <c r="F13" s="80">
        <v>288</v>
      </c>
      <c r="G13" s="80">
        <v>342</v>
      </c>
      <c r="H13" s="80">
        <v>319</v>
      </c>
      <c r="I13" s="80">
        <v>295</v>
      </c>
      <c r="J13" s="80">
        <v>722</v>
      </c>
      <c r="K13" s="80">
        <v>634</v>
      </c>
      <c r="L13" s="80">
        <v>693</v>
      </c>
      <c r="M13" s="333">
        <f t="shared" si="0"/>
        <v>59</v>
      </c>
      <c r="N13" s="132">
        <f t="shared" si="1"/>
        <v>9.3059936908517438E-2</v>
      </c>
      <c r="O13" s="99">
        <f t="shared" si="2"/>
        <v>351</v>
      </c>
      <c r="P13" s="132">
        <f t="shared" si="3"/>
        <v>1.0263157894736841</v>
      </c>
      <c r="Q13" s="99">
        <f t="shared" si="4"/>
        <v>507</v>
      </c>
      <c r="R13" s="287">
        <f t="shared" si="5"/>
        <v>2.725806451612903</v>
      </c>
      <c r="T13"/>
      <c r="U13"/>
      <c r="V13"/>
    </row>
    <row r="14" spans="1:22" ht="17.25" customHeight="1" x14ac:dyDescent="0.25">
      <c r="A14" s="256" t="s">
        <v>18</v>
      </c>
      <c r="B14" s="80">
        <v>205</v>
      </c>
      <c r="C14" s="80">
        <v>228</v>
      </c>
      <c r="D14" s="80">
        <v>274</v>
      </c>
      <c r="E14" s="80">
        <v>285</v>
      </c>
      <c r="F14" s="80">
        <v>327</v>
      </c>
      <c r="G14" s="80">
        <v>370</v>
      </c>
      <c r="H14" s="80">
        <v>332</v>
      </c>
      <c r="I14" s="80">
        <v>332</v>
      </c>
      <c r="J14" s="80">
        <v>676</v>
      </c>
      <c r="K14" s="80">
        <v>632</v>
      </c>
      <c r="L14" s="80">
        <v>702</v>
      </c>
      <c r="M14" s="333">
        <f t="shared" si="0"/>
        <v>70</v>
      </c>
      <c r="N14" s="132">
        <f t="shared" si="1"/>
        <v>0.110759493670886</v>
      </c>
      <c r="O14" s="99">
        <f t="shared" si="2"/>
        <v>332</v>
      </c>
      <c r="P14" s="132">
        <f t="shared" si="3"/>
        <v>0.89729729729729724</v>
      </c>
      <c r="Q14" s="99">
        <f t="shared" si="4"/>
        <v>497</v>
      </c>
      <c r="R14" s="287">
        <f t="shared" si="5"/>
        <v>2.424390243902439</v>
      </c>
      <c r="T14"/>
      <c r="U14"/>
      <c r="V14"/>
    </row>
    <row r="15" spans="1:22" ht="17.25" customHeight="1" x14ac:dyDescent="0.25">
      <c r="A15" s="256" t="s">
        <v>19</v>
      </c>
      <c r="B15" s="80">
        <v>148</v>
      </c>
      <c r="C15" s="80">
        <v>181</v>
      </c>
      <c r="D15" s="80">
        <v>188</v>
      </c>
      <c r="E15" s="80">
        <v>219</v>
      </c>
      <c r="F15" s="80">
        <v>218</v>
      </c>
      <c r="G15" s="80">
        <v>222</v>
      </c>
      <c r="H15" s="80">
        <v>225</v>
      </c>
      <c r="I15" s="80">
        <v>211</v>
      </c>
      <c r="J15" s="80">
        <v>529</v>
      </c>
      <c r="K15" s="80">
        <v>577</v>
      </c>
      <c r="L15" s="80">
        <v>622</v>
      </c>
      <c r="M15" s="333">
        <f t="shared" si="0"/>
        <v>45</v>
      </c>
      <c r="N15" s="132">
        <f t="shared" si="1"/>
        <v>7.7989601386481811E-2</v>
      </c>
      <c r="O15" s="99">
        <f t="shared" si="2"/>
        <v>400</v>
      </c>
      <c r="P15" s="132">
        <f t="shared" si="3"/>
        <v>1.8018018018018016</v>
      </c>
      <c r="Q15" s="99">
        <f t="shared" si="4"/>
        <v>474</v>
      </c>
      <c r="R15" s="287">
        <f t="shared" si="5"/>
        <v>3.2027027027027026</v>
      </c>
      <c r="T15"/>
      <c r="U15"/>
      <c r="V15"/>
    </row>
    <row r="16" spans="1:22" ht="17.25" customHeight="1" x14ac:dyDescent="0.25">
      <c r="A16" s="256" t="s">
        <v>20</v>
      </c>
      <c r="B16" s="80">
        <v>529</v>
      </c>
      <c r="C16" s="80">
        <v>609</v>
      </c>
      <c r="D16" s="80">
        <v>698</v>
      </c>
      <c r="E16" s="80">
        <v>762</v>
      </c>
      <c r="F16" s="80">
        <v>847</v>
      </c>
      <c r="G16" s="80">
        <v>939</v>
      </c>
      <c r="H16" s="80">
        <v>911</v>
      </c>
      <c r="I16" s="80">
        <v>958</v>
      </c>
      <c r="J16" s="80">
        <v>1518</v>
      </c>
      <c r="K16" s="80">
        <v>1574</v>
      </c>
      <c r="L16" s="80">
        <v>1716</v>
      </c>
      <c r="M16" s="333">
        <f t="shared" si="0"/>
        <v>142</v>
      </c>
      <c r="N16" s="132">
        <f t="shared" si="1"/>
        <v>9.0216010165184324E-2</v>
      </c>
      <c r="O16" s="99">
        <f t="shared" si="2"/>
        <v>777</v>
      </c>
      <c r="P16" s="132">
        <f t="shared" si="3"/>
        <v>0.82747603833865813</v>
      </c>
      <c r="Q16" s="99">
        <f t="shared" si="4"/>
        <v>1187</v>
      </c>
      <c r="R16" s="287">
        <f t="shared" si="5"/>
        <v>2.2438563327032135</v>
      </c>
      <c r="T16"/>
      <c r="U16"/>
      <c r="V16"/>
    </row>
    <row r="17" spans="1:22" ht="17.25" customHeight="1" x14ac:dyDescent="0.25">
      <c r="A17" s="256" t="s">
        <v>21</v>
      </c>
      <c r="B17" s="80">
        <v>119</v>
      </c>
      <c r="C17" s="80">
        <v>146</v>
      </c>
      <c r="D17" s="80">
        <v>173</v>
      </c>
      <c r="E17" s="80">
        <v>174</v>
      </c>
      <c r="F17" s="80">
        <v>199</v>
      </c>
      <c r="G17" s="80">
        <v>201</v>
      </c>
      <c r="H17" s="80">
        <v>191</v>
      </c>
      <c r="I17" s="80">
        <v>220</v>
      </c>
      <c r="J17" s="80">
        <v>525</v>
      </c>
      <c r="K17" s="80">
        <v>510</v>
      </c>
      <c r="L17" s="80">
        <v>518</v>
      </c>
      <c r="M17" s="333">
        <f t="shared" si="0"/>
        <v>8</v>
      </c>
      <c r="N17" s="132">
        <f t="shared" si="1"/>
        <v>1.5686274509803866E-2</v>
      </c>
      <c r="O17" s="99">
        <f t="shared" si="2"/>
        <v>317</v>
      </c>
      <c r="P17" s="132">
        <f t="shared" si="3"/>
        <v>1.5771144278606966</v>
      </c>
      <c r="Q17" s="99">
        <f t="shared" si="4"/>
        <v>399</v>
      </c>
      <c r="R17" s="287">
        <f t="shared" si="5"/>
        <v>3.3529411764705879</v>
      </c>
      <c r="T17"/>
      <c r="U17"/>
      <c r="V17"/>
    </row>
    <row r="18" spans="1:22" ht="17.25" customHeight="1" x14ac:dyDescent="0.25">
      <c r="A18" s="256" t="s">
        <v>22</v>
      </c>
      <c r="B18" s="80">
        <v>89</v>
      </c>
      <c r="C18" s="80">
        <v>110</v>
      </c>
      <c r="D18" s="80">
        <v>122</v>
      </c>
      <c r="E18" s="80">
        <v>123</v>
      </c>
      <c r="F18" s="80">
        <v>124</v>
      </c>
      <c r="G18" s="80">
        <v>146</v>
      </c>
      <c r="H18" s="80">
        <v>144</v>
      </c>
      <c r="I18" s="80">
        <v>186</v>
      </c>
      <c r="J18" s="80">
        <v>482</v>
      </c>
      <c r="K18" s="80">
        <v>460</v>
      </c>
      <c r="L18" s="80">
        <v>510</v>
      </c>
      <c r="M18" s="333">
        <f t="shared" si="0"/>
        <v>50</v>
      </c>
      <c r="N18" s="132">
        <f t="shared" si="1"/>
        <v>0.10869565217391308</v>
      </c>
      <c r="O18" s="99">
        <f t="shared" si="2"/>
        <v>364</v>
      </c>
      <c r="P18" s="132">
        <f t="shared" si="3"/>
        <v>2.493150684931507</v>
      </c>
      <c r="Q18" s="99">
        <f t="shared" si="4"/>
        <v>421</v>
      </c>
      <c r="R18" s="287">
        <f t="shared" si="5"/>
        <v>4.7303370786516856</v>
      </c>
      <c r="T18"/>
      <c r="U18"/>
      <c r="V18"/>
    </row>
    <row r="19" spans="1:22" ht="17.25" customHeight="1" x14ac:dyDescent="0.25">
      <c r="A19" s="256" t="s">
        <v>23</v>
      </c>
      <c r="B19" s="80">
        <v>218</v>
      </c>
      <c r="C19" s="80">
        <v>256</v>
      </c>
      <c r="D19" s="80">
        <v>259</v>
      </c>
      <c r="E19" s="80">
        <v>284</v>
      </c>
      <c r="F19" s="80">
        <v>319</v>
      </c>
      <c r="G19" s="80">
        <v>315</v>
      </c>
      <c r="H19" s="80">
        <v>307</v>
      </c>
      <c r="I19" s="80">
        <v>340</v>
      </c>
      <c r="J19" s="80">
        <v>912</v>
      </c>
      <c r="K19" s="80">
        <v>888</v>
      </c>
      <c r="L19" s="80">
        <v>903</v>
      </c>
      <c r="M19" s="333">
        <f t="shared" si="0"/>
        <v>15</v>
      </c>
      <c r="N19" s="132">
        <f t="shared" si="1"/>
        <v>1.6891891891891886E-2</v>
      </c>
      <c r="O19" s="99">
        <f t="shared" si="2"/>
        <v>588</v>
      </c>
      <c r="P19" s="132">
        <f t="shared" si="3"/>
        <v>1.8666666666666667</v>
      </c>
      <c r="Q19" s="99">
        <f t="shared" si="4"/>
        <v>685</v>
      </c>
      <c r="R19" s="287">
        <f t="shared" si="5"/>
        <v>3.1422018348623855</v>
      </c>
      <c r="T19"/>
      <c r="U19"/>
      <c r="V19"/>
    </row>
    <row r="20" spans="1:22" s="152" customFormat="1" ht="17.25" customHeight="1" x14ac:dyDescent="0.25">
      <c r="A20" s="259"/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87"/>
      <c r="O20" s="182"/>
      <c r="P20" s="287"/>
      <c r="Q20" s="182"/>
      <c r="R20" s="287"/>
    </row>
    <row r="21" spans="1:22" s="13" customFormat="1" ht="17.25" customHeight="1" x14ac:dyDescent="0.25">
      <c r="A21" s="33" t="s">
        <v>122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22" x14ac:dyDescent="0.25">
      <c r="L22" s="90"/>
    </row>
    <row r="23" spans="1:22" x14ac:dyDescent="0.25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</row>
  </sheetData>
  <mergeCells count="5">
    <mergeCell ref="A3:A4"/>
    <mergeCell ref="B3:L3"/>
    <mergeCell ref="M3:N3"/>
    <mergeCell ref="O3:P3"/>
    <mergeCell ref="Q3:R3"/>
  </mergeCells>
  <hyperlinks>
    <hyperlink ref="U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showGridLines="0" zoomScaleNormal="100" workbookViewId="0"/>
  </sheetViews>
  <sheetFormatPr defaultColWidth="9.140625" defaultRowHeight="15" x14ac:dyDescent="0.25"/>
  <cols>
    <col min="1" max="1" width="12.5703125" style="53" customWidth="1"/>
    <col min="2" max="2" width="5" style="53" customWidth="1"/>
    <col min="3" max="3" width="5.85546875" style="53" customWidth="1"/>
    <col min="4" max="4" width="5.42578125" style="53" customWidth="1"/>
    <col min="5" max="5" width="5.7109375" style="53" customWidth="1"/>
    <col min="6" max="6" width="5.42578125" style="53" customWidth="1"/>
    <col min="7" max="7" width="6" style="53" customWidth="1"/>
    <col min="8" max="8" width="5.42578125" style="53" customWidth="1"/>
    <col min="9" max="9" width="5.7109375" style="53" customWidth="1"/>
    <col min="10" max="10" width="5.42578125" style="53" customWidth="1"/>
    <col min="11" max="11" width="5.7109375" style="53" customWidth="1"/>
    <col min="12" max="12" width="4.5703125" style="53" customWidth="1"/>
    <col min="13" max="13" width="5.5703125" style="53" customWidth="1"/>
    <col min="14" max="14" width="4.5703125" style="53" customWidth="1"/>
    <col min="15" max="15" width="6" style="53" customWidth="1"/>
    <col min="16" max="16" width="4.5703125" style="53" customWidth="1"/>
    <col min="17" max="17" width="6" style="53" customWidth="1"/>
    <col min="18" max="18" width="4.5703125" style="53" customWidth="1"/>
    <col min="19" max="19" width="6" style="53" customWidth="1"/>
    <col min="20" max="20" width="5.5703125" style="53" customWidth="1"/>
    <col min="21" max="21" width="6" style="53" customWidth="1"/>
    <col min="22" max="22" width="5.42578125" style="53" customWidth="1"/>
    <col min="23" max="23" width="5.7109375" style="53" customWidth="1"/>
    <col min="24" max="24" width="5.42578125" style="53" customWidth="1"/>
    <col min="25" max="16384" width="9.140625" style="53"/>
  </cols>
  <sheetData>
    <row r="1" spans="1:27" s="51" customFormat="1" ht="17.25" customHeight="1" x14ac:dyDescent="0.2">
      <c r="A1" s="59" t="s">
        <v>167</v>
      </c>
      <c r="B1" s="59"/>
    </row>
    <row r="2" spans="1:27" s="52" customFormat="1" ht="17.25" customHeight="1" thickBot="1" x14ac:dyDescent="0.3">
      <c r="A2" s="372" t="s">
        <v>231</v>
      </c>
      <c r="D2"/>
      <c r="E2" s="136"/>
      <c r="F2" s="136"/>
      <c r="O2" s="52" t="s">
        <v>0</v>
      </c>
      <c r="Z2" s="71" t="s">
        <v>228</v>
      </c>
    </row>
    <row r="3" spans="1:27" s="3" customFormat="1" ht="17.25" customHeight="1" x14ac:dyDescent="0.25">
      <c r="A3" s="420" t="s">
        <v>76</v>
      </c>
      <c r="B3" s="421"/>
      <c r="C3" s="510" t="s">
        <v>42</v>
      </c>
      <c r="D3" s="511"/>
      <c r="E3" s="526" t="s">
        <v>30</v>
      </c>
      <c r="F3" s="527"/>
      <c r="G3" s="527"/>
      <c r="H3" s="528"/>
      <c r="I3" s="526" t="s">
        <v>31</v>
      </c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9"/>
      <c r="X3" s="529"/>
    </row>
    <row r="4" spans="1:27" s="3" customFormat="1" ht="17.25" customHeight="1" x14ac:dyDescent="0.2">
      <c r="A4" s="406"/>
      <c r="B4" s="422"/>
      <c r="C4" s="512"/>
      <c r="D4" s="403"/>
      <c r="E4" s="530" t="s">
        <v>60</v>
      </c>
      <c r="F4" s="531"/>
      <c r="G4" s="431" t="s">
        <v>32</v>
      </c>
      <c r="H4" s="534"/>
      <c r="I4" s="494" t="s">
        <v>36</v>
      </c>
      <c r="J4" s="431"/>
      <c r="K4" s="431" t="s">
        <v>35</v>
      </c>
      <c r="L4" s="431"/>
      <c r="M4" s="431" t="s">
        <v>34</v>
      </c>
      <c r="N4" s="431"/>
      <c r="O4" s="431" t="s">
        <v>37</v>
      </c>
      <c r="P4" s="431"/>
      <c r="Q4" s="431" t="s">
        <v>33</v>
      </c>
      <c r="R4" s="431"/>
      <c r="S4" s="431" t="s">
        <v>38</v>
      </c>
      <c r="T4" s="431"/>
      <c r="U4" s="431" t="s">
        <v>143</v>
      </c>
      <c r="V4" s="431"/>
      <c r="W4" s="431" t="s">
        <v>41</v>
      </c>
      <c r="X4" s="514"/>
    </row>
    <row r="5" spans="1:27" s="3" customFormat="1" ht="17.25" customHeight="1" x14ac:dyDescent="0.2">
      <c r="A5" s="406"/>
      <c r="B5" s="422"/>
      <c r="C5" s="512"/>
      <c r="D5" s="403"/>
      <c r="E5" s="532"/>
      <c r="F5" s="533"/>
      <c r="G5" s="524"/>
      <c r="H5" s="535"/>
      <c r="I5" s="525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16"/>
    </row>
    <row r="6" spans="1:27" s="3" customFormat="1" ht="17.25" customHeight="1" thickBot="1" x14ac:dyDescent="0.25">
      <c r="A6" s="407"/>
      <c r="B6" s="423"/>
      <c r="C6" s="334" t="s">
        <v>49</v>
      </c>
      <c r="D6" s="335" t="s">
        <v>55</v>
      </c>
      <c r="E6" s="334" t="s">
        <v>49</v>
      </c>
      <c r="F6" s="339" t="s">
        <v>53</v>
      </c>
      <c r="G6" s="337" t="s">
        <v>49</v>
      </c>
      <c r="H6" s="340" t="s">
        <v>53</v>
      </c>
      <c r="I6" s="334" t="s">
        <v>49</v>
      </c>
      <c r="J6" s="339" t="s">
        <v>53</v>
      </c>
      <c r="K6" s="337" t="s">
        <v>49</v>
      </c>
      <c r="L6" s="339" t="s">
        <v>53</v>
      </c>
      <c r="M6" s="337" t="s">
        <v>49</v>
      </c>
      <c r="N6" s="339" t="s">
        <v>53</v>
      </c>
      <c r="O6" s="337" t="s">
        <v>49</v>
      </c>
      <c r="P6" s="339" t="s">
        <v>53</v>
      </c>
      <c r="Q6" s="337" t="s">
        <v>49</v>
      </c>
      <c r="R6" s="339" t="s">
        <v>53</v>
      </c>
      <c r="S6" s="337" t="s">
        <v>49</v>
      </c>
      <c r="T6" s="339" t="s">
        <v>53</v>
      </c>
      <c r="U6" s="337" t="s">
        <v>49</v>
      </c>
      <c r="V6" s="339" t="s">
        <v>53</v>
      </c>
      <c r="W6" s="337" t="s">
        <v>49</v>
      </c>
      <c r="X6" s="338" t="s">
        <v>53</v>
      </c>
    </row>
    <row r="7" spans="1:27" s="4" customFormat="1" ht="17.25" customHeight="1" x14ac:dyDescent="0.25">
      <c r="A7" s="426" t="s">
        <v>6</v>
      </c>
      <c r="B7" s="427"/>
      <c r="C7" s="115">
        <v>10312</v>
      </c>
      <c r="D7" s="78">
        <v>2.8052001751889946E-2</v>
      </c>
      <c r="E7" s="115">
        <v>7828</v>
      </c>
      <c r="F7" s="109">
        <v>0.75911559348332036</v>
      </c>
      <c r="G7" s="77">
        <v>2484</v>
      </c>
      <c r="H7" s="348">
        <v>0.24088440651667958</v>
      </c>
      <c r="I7" s="115">
        <v>5604</v>
      </c>
      <c r="J7" s="109">
        <v>0.54344453064390996</v>
      </c>
      <c r="K7" s="77">
        <v>487</v>
      </c>
      <c r="L7" s="341">
        <v>4.7226532195500388E-2</v>
      </c>
      <c r="M7" s="77">
        <v>283</v>
      </c>
      <c r="N7" s="341">
        <v>2.7443754848719939E-2</v>
      </c>
      <c r="O7" s="77">
        <v>350</v>
      </c>
      <c r="P7" s="341">
        <v>3.3941039565554693E-2</v>
      </c>
      <c r="Q7" s="77">
        <v>498</v>
      </c>
      <c r="R7" s="341">
        <v>4.8293250581846393E-2</v>
      </c>
      <c r="S7" s="77">
        <v>705</v>
      </c>
      <c r="T7" s="341">
        <v>6.8366951124903028E-2</v>
      </c>
      <c r="U7" s="77">
        <v>1037</v>
      </c>
      <c r="V7" s="341">
        <v>0.10056245151280062</v>
      </c>
      <c r="W7" s="77">
        <v>1348</v>
      </c>
      <c r="X7" s="50">
        <v>0.13072148952676493</v>
      </c>
      <c r="Z7" s="183"/>
      <c r="AA7" s="183"/>
    </row>
    <row r="8" spans="1:27" s="4" customFormat="1" ht="17.25" customHeight="1" x14ac:dyDescent="0.25">
      <c r="A8" s="426" t="s">
        <v>7</v>
      </c>
      <c r="B8" s="427"/>
      <c r="C8" s="115">
        <v>10536</v>
      </c>
      <c r="D8" s="78">
        <v>2.8680235517651573E-2</v>
      </c>
      <c r="E8" s="115">
        <v>7788</v>
      </c>
      <c r="F8" s="109">
        <v>0.73917995444191342</v>
      </c>
      <c r="G8" s="77">
        <v>2748</v>
      </c>
      <c r="H8" s="348">
        <v>0.26082004555808658</v>
      </c>
      <c r="I8" s="115">
        <v>5654</v>
      </c>
      <c r="J8" s="109">
        <v>0.53663629460895979</v>
      </c>
      <c r="K8" s="77">
        <v>504</v>
      </c>
      <c r="L8" s="341">
        <v>4.7835990888382689E-2</v>
      </c>
      <c r="M8" s="77">
        <v>251</v>
      </c>
      <c r="N8" s="341">
        <v>2.3823082763857251E-2</v>
      </c>
      <c r="O8" s="77">
        <v>348</v>
      </c>
      <c r="P8" s="341">
        <v>3.3029612756264239E-2</v>
      </c>
      <c r="Q8" s="77">
        <v>543</v>
      </c>
      <c r="R8" s="341">
        <v>5.1537585421412298E-2</v>
      </c>
      <c r="S8" s="77">
        <v>710</v>
      </c>
      <c r="T8" s="341">
        <v>6.7388003037205768E-2</v>
      </c>
      <c r="U8" s="77">
        <v>1153</v>
      </c>
      <c r="V8" s="341">
        <v>0.10943432042520881</v>
      </c>
      <c r="W8" s="77">
        <v>1373</v>
      </c>
      <c r="X8" s="50">
        <v>0.13031511009870919</v>
      </c>
      <c r="Z8" s="183"/>
      <c r="AA8" s="183"/>
    </row>
    <row r="9" spans="1:27" s="4" customFormat="1" ht="17.25" customHeight="1" x14ac:dyDescent="0.25">
      <c r="A9" s="426" t="s">
        <v>8</v>
      </c>
      <c r="B9" s="427"/>
      <c r="C9" s="116">
        <v>10486</v>
      </c>
      <c r="D9" s="78">
        <v>2.8914692557348208E-2</v>
      </c>
      <c r="E9" s="116">
        <v>7457</v>
      </c>
      <c r="F9" s="109">
        <v>0.71113866107190538</v>
      </c>
      <c r="G9" s="79">
        <v>3029</v>
      </c>
      <c r="H9" s="348">
        <v>0.28886133892809462</v>
      </c>
      <c r="I9" s="116">
        <v>5402</v>
      </c>
      <c r="J9" s="109">
        <v>0.5151630745756246</v>
      </c>
      <c r="K9" s="79">
        <v>472</v>
      </c>
      <c r="L9" s="341">
        <v>4.5012397482357427E-2</v>
      </c>
      <c r="M9" s="79">
        <v>263</v>
      </c>
      <c r="N9" s="341">
        <v>2.5081060461567804E-2</v>
      </c>
      <c r="O9" s="79">
        <v>367</v>
      </c>
      <c r="P9" s="341">
        <v>3.499904634751097E-2</v>
      </c>
      <c r="Q9" s="79">
        <v>574</v>
      </c>
      <c r="R9" s="341">
        <v>5.4739652870493989E-2</v>
      </c>
      <c r="S9" s="79">
        <v>751</v>
      </c>
      <c r="T9" s="341">
        <v>7.1619301926378026E-2</v>
      </c>
      <c r="U9" s="79">
        <v>1231</v>
      </c>
      <c r="V9" s="341">
        <v>0.11739462139996186</v>
      </c>
      <c r="W9" s="79">
        <v>1426</v>
      </c>
      <c r="X9" s="50">
        <v>0.13599084493610528</v>
      </c>
      <c r="Z9" s="183"/>
      <c r="AA9" s="183"/>
    </row>
    <row r="10" spans="1:27" s="4" customFormat="1" ht="17.25" customHeight="1" x14ac:dyDescent="0.25">
      <c r="A10" s="426" t="s">
        <v>43</v>
      </c>
      <c r="B10" s="427"/>
      <c r="C10" s="116">
        <v>10788</v>
      </c>
      <c r="D10" s="78">
        <v>2.9738998114435047E-2</v>
      </c>
      <c r="E10" s="116">
        <v>7014</v>
      </c>
      <c r="F10" s="109">
        <v>0.65016685205784208</v>
      </c>
      <c r="G10" s="79">
        <v>3774</v>
      </c>
      <c r="H10" s="348">
        <v>0.34983314794215797</v>
      </c>
      <c r="I10" s="116">
        <v>5450</v>
      </c>
      <c r="J10" s="109">
        <v>0.50519095291064142</v>
      </c>
      <c r="K10" s="79">
        <v>494</v>
      </c>
      <c r="L10" s="341">
        <v>4.5791620318872822E-2</v>
      </c>
      <c r="M10" s="79">
        <v>270</v>
      </c>
      <c r="N10" s="341">
        <v>2.5027808676307009E-2</v>
      </c>
      <c r="O10" s="79">
        <v>353</v>
      </c>
      <c r="P10" s="341">
        <v>3.2721542454579165E-2</v>
      </c>
      <c r="Q10" s="79">
        <v>630</v>
      </c>
      <c r="R10" s="341">
        <v>5.8398220244716352E-2</v>
      </c>
      <c r="S10" s="79">
        <v>901</v>
      </c>
      <c r="T10" s="341">
        <v>8.3518724508713379E-2</v>
      </c>
      <c r="U10" s="79">
        <v>1112</v>
      </c>
      <c r="V10" s="341">
        <v>0.10307749351130886</v>
      </c>
      <c r="W10" s="79">
        <v>1578</v>
      </c>
      <c r="X10" s="50">
        <v>0.14627363737486096</v>
      </c>
      <c r="Z10" s="183"/>
      <c r="AA10" s="183"/>
    </row>
    <row r="11" spans="1:27" s="4" customFormat="1" ht="17.25" customHeight="1" x14ac:dyDescent="0.25">
      <c r="A11" s="426" t="s">
        <v>67</v>
      </c>
      <c r="B11" s="427"/>
      <c r="C11" s="116">
        <v>11245</v>
      </c>
      <c r="D11" s="78">
        <v>3.0911879838142153E-2</v>
      </c>
      <c r="E11" s="116">
        <v>6878</v>
      </c>
      <c r="F11" s="109">
        <v>0.61164962205424633</v>
      </c>
      <c r="G11" s="79">
        <v>4367</v>
      </c>
      <c r="H11" s="348">
        <v>0.38835037794575367</v>
      </c>
      <c r="I11" s="116">
        <v>5661</v>
      </c>
      <c r="J11" s="109">
        <v>0.50342374388617162</v>
      </c>
      <c r="K11" s="79">
        <v>456</v>
      </c>
      <c r="L11" s="341">
        <v>4.0551356158292577E-2</v>
      </c>
      <c r="M11" s="79">
        <v>281</v>
      </c>
      <c r="N11" s="341">
        <v>2.4988883948421522E-2</v>
      </c>
      <c r="O11" s="79">
        <v>409</v>
      </c>
      <c r="P11" s="341">
        <v>3.637172076478435E-2</v>
      </c>
      <c r="Q11" s="79">
        <v>721</v>
      </c>
      <c r="R11" s="341">
        <v>6.4117385504668736E-2</v>
      </c>
      <c r="S11" s="79">
        <v>1115</v>
      </c>
      <c r="T11" s="341">
        <v>9.9155180080035571E-2</v>
      </c>
      <c r="U11" s="79">
        <v>1108</v>
      </c>
      <c r="V11" s="341">
        <v>9.8532681191640728E-2</v>
      </c>
      <c r="W11" s="79">
        <v>1494</v>
      </c>
      <c r="X11" s="50">
        <v>0.13285904846598487</v>
      </c>
      <c r="Z11" s="183"/>
      <c r="AA11" s="183"/>
    </row>
    <row r="12" spans="1:27" s="4" customFormat="1" ht="17.25" customHeight="1" x14ac:dyDescent="0.25">
      <c r="A12" s="426" t="s">
        <v>106</v>
      </c>
      <c r="B12" s="427"/>
      <c r="C12" s="116">
        <v>11695</v>
      </c>
      <c r="D12" s="78">
        <v>3.2049086210534684E-2</v>
      </c>
      <c r="E12" s="116">
        <v>7001</v>
      </c>
      <c r="F12" s="109">
        <v>0.59863189397178285</v>
      </c>
      <c r="G12" s="79">
        <v>4694</v>
      </c>
      <c r="H12" s="348">
        <v>0.40136810602821721</v>
      </c>
      <c r="I12" s="116">
        <v>6010</v>
      </c>
      <c r="J12" s="109">
        <v>0.51389482684908083</v>
      </c>
      <c r="K12" s="79">
        <v>451</v>
      </c>
      <c r="L12" s="341">
        <v>3.8563488670371952E-2</v>
      </c>
      <c r="M12" s="79">
        <v>309</v>
      </c>
      <c r="N12" s="341">
        <v>2.6421547669944419E-2</v>
      </c>
      <c r="O12" s="79">
        <v>452</v>
      </c>
      <c r="P12" s="341">
        <v>3.864899529713553E-2</v>
      </c>
      <c r="Q12" s="79">
        <v>726</v>
      </c>
      <c r="R12" s="341">
        <v>6.2077811030354854E-2</v>
      </c>
      <c r="S12" s="79">
        <v>1016</v>
      </c>
      <c r="T12" s="341">
        <v>8.6874732791791365E-2</v>
      </c>
      <c r="U12" s="79">
        <v>1205</v>
      </c>
      <c r="V12" s="341">
        <v>0.10303548525010689</v>
      </c>
      <c r="W12" s="79">
        <v>1526</v>
      </c>
      <c r="X12" s="50">
        <v>0.13048311244121419</v>
      </c>
      <c r="Z12" s="183"/>
      <c r="AA12" s="183"/>
    </row>
    <row r="13" spans="1:27" s="4" customFormat="1" ht="17.25" customHeight="1" x14ac:dyDescent="0.25">
      <c r="A13" s="426" t="s">
        <v>130</v>
      </c>
      <c r="B13" s="427"/>
      <c r="C13" s="116">
        <v>11547</v>
      </c>
      <c r="D13" s="78">
        <v>3.2290449051728475E-2</v>
      </c>
      <c r="E13" s="116">
        <v>6706</v>
      </c>
      <c r="F13" s="109">
        <v>0.58075690655581536</v>
      </c>
      <c r="G13" s="79">
        <v>4841</v>
      </c>
      <c r="H13" s="109">
        <v>0.41924309344418464</v>
      </c>
      <c r="I13" s="116">
        <v>5849</v>
      </c>
      <c r="J13" s="109">
        <v>0.50653849484714641</v>
      </c>
      <c r="K13" s="79">
        <v>434</v>
      </c>
      <c r="L13" s="341">
        <v>3.7585520048497446E-2</v>
      </c>
      <c r="M13" s="79">
        <v>289</v>
      </c>
      <c r="N13" s="341">
        <v>2.5028145838745994E-2</v>
      </c>
      <c r="O13" s="79">
        <v>512</v>
      </c>
      <c r="P13" s="341">
        <v>4.4340521347536153E-2</v>
      </c>
      <c r="Q13" s="79">
        <v>781</v>
      </c>
      <c r="R13" s="341">
        <v>6.7636615571144018E-2</v>
      </c>
      <c r="S13" s="79">
        <v>1051</v>
      </c>
      <c r="T13" s="341">
        <v>9.1019312375508796E-2</v>
      </c>
      <c r="U13" s="79">
        <v>1250</v>
      </c>
      <c r="V13" s="341">
        <v>0.10825322594613319</v>
      </c>
      <c r="W13" s="79">
        <v>1381</v>
      </c>
      <c r="X13" s="50">
        <v>0.11959816402528796</v>
      </c>
      <c r="Z13" s="183"/>
      <c r="AA13" s="183"/>
    </row>
    <row r="14" spans="1:27" s="4" customFormat="1" ht="17.25" customHeight="1" x14ac:dyDescent="0.25">
      <c r="A14" s="426" t="s">
        <v>140</v>
      </c>
      <c r="B14" s="427"/>
      <c r="C14" s="116">
        <v>12048</v>
      </c>
      <c r="D14" s="78">
        <v>3.3421176731670783E-2</v>
      </c>
      <c r="E14" s="116">
        <v>6722</v>
      </c>
      <c r="F14" s="109">
        <v>0.55793492695883129</v>
      </c>
      <c r="G14" s="79">
        <v>5326</v>
      </c>
      <c r="H14" s="109">
        <v>0.44206507304116865</v>
      </c>
      <c r="I14" s="116">
        <v>6075</v>
      </c>
      <c r="J14" s="109">
        <v>0.50423306772908372</v>
      </c>
      <c r="K14" s="79">
        <v>435</v>
      </c>
      <c r="L14" s="341">
        <v>3.6105577689243031E-2</v>
      </c>
      <c r="M14" s="79">
        <v>291</v>
      </c>
      <c r="N14" s="341">
        <v>2.4153386454183266E-2</v>
      </c>
      <c r="O14" s="79">
        <v>537</v>
      </c>
      <c r="P14" s="341">
        <v>4.4571713147410361E-2</v>
      </c>
      <c r="Q14" s="79">
        <v>831</v>
      </c>
      <c r="R14" s="341">
        <v>6.8974103585657365E-2</v>
      </c>
      <c r="S14" s="79">
        <v>1108</v>
      </c>
      <c r="T14" s="341">
        <v>9.1965471447543162E-2</v>
      </c>
      <c r="U14" s="79">
        <v>1378</v>
      </c>
      <c r="V14" s="341">
        <v>0.11437583001328021</v>
      </c>
      <c r="W14" s="79">
        <v>1393</v>
      </c>
      <c r="X14" s="50">
        <v>0.11562084993359893</v>
      </c>
      <c r="Z14" s="183"/>
      <c r="AA14" s="183"/>
    </row>
    <row r="15" spans="1:27" s="4" customFormat="1" ht="17.25" customHeight="1" x14ac:dyDescent="0.25">
      <c r="A15" s="426" t="s">
        <v>144</v>
      </c>
      <c r="B15" s="427"/>
      <c r="C15" s="116">
        <v>13031</v>
      </c>
      <c r="D15" s="78">
        <v>3.5294754946438973E-2</v>
      </c>
      <c r="E15" s="116">
        <v>6779</v>
      </c>
      <c r="F15" s="109">
        <v>0.52022101143427213</v>
      </c>
      <c r="G15" s="79">
        <v>6252</v>
      </c>
      <c r="H15" s="109">
        <v>0.47977898856572787</v>
      </c>
      <c r="I15" s="116">
        <v>6454</v>
      </c>
      <c r="J15" s="109">
        <v>0.49528048499731409</v>
      </c>
      <c r="K15" s="79">
        <v>427</v>
      </c>
      <c r="L15" s="341">
        <v>3.2768014734095616E-2</v>
      </c>
      <c r="M15" s="79">
        <v>302</v>
      </c>
      <c r="N15" s="341">
        <v>2.317550456603484E-2</v>
      </c>
      <c r="O15" s="79">
        <v>603</v>
      </c>
      <c r="P15" s="341">
        <v>4.6274269050725195E-2</v>
      </c>
      <c r="Q15" s="79">
        <v>869</v>
      </c>
      <c r="R15" s="341">
        <v>6.6687130688358534E-2</v>
      </c>
      <c r="S15" s="79">
        <v>1360</v>
      </c>
      <c r="T15" s="341">
        <v>0.10436651062850126</v>
      </c>
      <c r="U15" s="79">
        <v>1529</v>
      </c>
      <c r="V15" s="341">
        <v>0.11733558437571943</v>
      </c>
      <c r="W15" s="79">
        <v>1487</v>
      </c>
      <c r="X15" s="50">
        <v>0.11411250095925102</v>
      </c>
      <c r="Z15" s="183"/>
      <c r="AA15" s="183"/>
    </row>
    <row r="16" spans="1:27" s="4" customFormat="1" ht="17.25" customHeight="1" x14ac:dyDescent="0.25">
      <c r="A16" s="426" t="s">
        <v>146</v>
      </c>
      <c r="B16" s="427"/>
      <c r="C16" s="116">
        <v>13727</v>
      </c>
      <c r="D16" s="78">
        <v>3.7660737850866002E-2</v>
      </c>
      <c r="E16" s="116">
        <v>6734</v>
      </c>
      <c r="F16" s="109">
        <v>0.49056603773584906</v>
      </c>
      <c r="G16" s="79">
        <v>6993</v>
      </c>
      <c r="H16" s="109">
        <v>0.50943396226415094</v>
      </c>
      <c r="I16" s="116">
        <v>6889</v>
      </c>
      <c r="J16" s="109">
        <v>0.50185765280104899</v>
      </c>
      <c r="K16" s="79">
        <v>411</v>
      </c>
      <c r="L16" s="341">
        <v>2.9940992205143149E-2</v>
      </c>
      <c r="M16" s="79">
        <v>277</v>
      </c>
      <c r="N16" s="341">
        <v>2.0179208858454142E-2</v>
      </c>
      <c r="O16" s="79">
        <v>544</v>
      </c>
      <c r="P16" s="341">
        <v>3.9629926422379252E-2</v>
      </c>
      <c r="Q16" s="79">
        <v>840</v>
      </c>
      <c r="R16" s="341">
        <v>6.1193268740438553E-2</v>
      </c>
      <c r="S16" s="79">
        <v>1508</v>
      </c>
      <c r="T16" s="341">
        <v>0.10985648721497777</v>
      </c>
      <c r="U16" s="79">
        <v>1591</v>
      </c>
      <c r="V16" s="341">
        <v>0.11590296495956873</v>
      </c>
      <c r="W16" s="79">
        <v>1667</v>
      </c>
      <c r="X16" s="50">
        <v>0.12143949879798936</v>
      </c>
      <c r="Z16" s="183"/>
      <c r="AA16" s="183"/>
    </row>
    <row r="17" spans="1:27" s="4" customFormat="1" ht="17.25" customHeight="1" thickBot="1" x14ac:dyDescent="0.3">
      <c r="A17" s="426" t="s">
        <v>147</v>
      </c>
      <c r="B17" s="427"/>
      <c r="C17" s="116">
        <v>14576</v>
      </c>
      <c r="D17" s="78">
        <v>4.0441706897508464E-2</v>
      </c>
      <c r="E17" s="116">
        <v>6801</v>
      </c>
      <c r="F17" s="109">
        <v>0.46658891328210755</v>
      </c>
      <c r="G17" s="79">
        <v>7775</v>
      </c>
      <c r="H17" s="109">
        <v>0.53341108671789239</v>
      </c>
      <c r="I17" s="116">
        <v>7222</v>
      </c>
      <c r="J17" s="109">
        <v>0.49547200878155873</v>
      </c>
      <c r="K17" s="79">
        <v>409</v>
      </c>
      <c r="L17" s="341">
        <v>2.8059824368825467E-2</v>
      </c>
      <c r="M17" s="79">
        <v>302</v>
      </c>
      <c r="N17" s="341">
        <v>2.0718990120746433E-2</v>
      </c>
      <c r="O17" s="79">
        <v>550</v>
      </c>
      <c r="P17" s="341">
        <v>3.7733260153677298E-2</v>
      </c>
      <c r="Q17" s="79">
        <v>905</v>
      </c>
      <c r="R17" s="341">
        <v>6.2088364434687154E-2</v>
      </c>
      <c r="S17" s="79">
        <v>1579</v>
      </c>
      <c r="T17" s="341">
        <v>0.10832875960482986</v>
      </c>
      <c r="U17" s="79">
        <v>1673</v>
      </c>
      <c r="V17" s="341">
        <v>0.11477771679473106</v>
      </c>
      <c r="W17" s="79">
        <v>1936</v>
      </c>
      <c r="X17" s="50">
        <v>0.13282107574094401</v>
      </c>
      <c r="Y17" s="5"/>
      <c r="Z17" s="183"/>
      <c r="AA17" s="183"/>
    </row>
    <row r="18" spans="1:27" s="4" customFormat="1" ht="17.25" customHeight="1" x14ac:dyDescent="0.25">
      <c r="A18" s="416" t="s">
        <v>149</v>
      </c>
      <c r="B18" s="189" t="s">
        <v>69</v>
      </c>
      <c r="C18" s="228">
        <f>C17-C16</f>
        <v>849</v>
      </c>
      <c r="D18" s="306" t="s">
        <v>40</v>
      </c>
      <c r="E18" s="228">
        <f t="shared" ref="E18:M18" si="0">E17-E16</f>
        <v>67</v>
      </c>
      <c r="F18" s="305" t="s">
        <v>40</v>
      </c>
      <c r="G18" s="191">
        <f t="shared" si="0"/>
        <v>782</v>
      </c>
      <c r="H18" s="306" t="s">
        <v>40</v>
      </c>
      <c r="I18" s="228">
        <f t="shared" si="0"/>
        <v>333</v>
      </c>
      <c r="J18" s="305" t="s">
        <v>40</v>
      </c>
      <c r="K18" s="191">
        <f t="shared" si="0"/>
        <v>-2</v>
      </c>
      <c r="L18" s="305" t="s">
        <v>40</v>
      </c>
      <c r="M18" s="191">
        <f t="shared" si="0"/>
        <v>25</v>
      </c>
      <c r="N18" s="305" t="s">
        <v>40</v>
      </c>
      <c r="O18" s="191">
        <f>O17-O16</f>
        <v>6</v>
      </c>
      <c r="P18" s="305" t="s">
        <v>40</v>
      </c>
      <c r="Q18" s="191">
        <f>Q17-Q16</f>
        <v>65</v>
      </c>
      <c r="R18" s="305" t="s">
        <v>40</v>
      </c>
      <c r="S18" s="191">
        <f>S17-S16</f>
        <v>71</v>
      </c>
      <c r="T18" s="305" t="s">
        <v>40</v>
      </c>
      <c r="U18" s="191">
        <f>U17-U16</f>
        <v>82</v>
      </c>
      <c r="V18" s="305" t="s">
        <v>40</v>
      </c>
      <c r="W18" s="191">
        <f>W17-W16</f>
        <v>269</v>
      </c>
      <c r="X18" s="319" t="s">
        <v>40</v>
      </c>
    </row>
    <row r="19" spans="1:27" s="4" customFormat="1" ht="17.25" customHeight="1" x14ac:dyDescent="0.25">
      <c r="A19" s="417"/>
      <c r="B19" s="194" t="s">
        <v>70</v>
      </c>
      <c r="C19" s="209">
        <f>C17/C16-1</f>
        <v>6.1848910905514698E-2</v>
      </c>
      <c r="D19" s="309" t="s">
        <v>40</v>
      </c>
      <c r="E19" s="209">
        <f t="shared" ref="E19:M19" si="1">E17/E16-1</f>
        <v>9.9495099495099382E-3</v>
      </c>
      <c r="F19" s="308" t="s">
        <v>40</v>
      </c>
      <c r="G19" s="207">
        <f t="shared" si="1"/>
        <v>0.11182611182611191</v>
      </c>
      <c r="H19" s="309" t="s">
        <v>40</v>
      </c>
      <c r="I19" s="209">
        <f t="shared" si="1"/>
        <v>4.83379300333866E-2</v>
      </c>
      <c r="J19" s="308" t="s">
        <v>40</v>
      </c>
      <c r="K19" s="207">
        <f t="shared" si="1"/>
        <v>-4.8661800486617945E-3</v>
      </c>
      <c r="L19" s="308" t="s">
        <v>40</v>
      </c>
      <c r="M19" s="207">
        <f t="shared" si="1"/>
        <v>9.0252707581227387E-2</v>
      </c>
      <c r="N19" s="308" t="s">
        <v>40</v>
      </c>
      <c r="O19" s="207">
        <f>O17/O16-1</f>
        <v>1.1029411764705843E-2</v>
      </c>
      <c r="P19" s="308" t="s">
        <v>40</v>
      </c>
      <c r="Q19" s="207">
        <f>Q17/Q16-1</f>
        <v>7.7380952380952328E-2</v>
      </c>
      <c r="R19" s="308" t="s">
        <v>40</v>
      </c>
      <c r="S19" s="207">
        <f>S17/S16-1</f>
        <v>4.7082228116710922E-2</v>
      </c>
      <c r="T19" s="308" t="s">
        <v>40</v>
      </c>
      <c r="U19" s="207">
        <f>U17/U16-1</f>
        <v>5.1539912005028388E-2</v>
      </c>
      <c r="V19" s="308" t="s">
        <v>40</v>
      </c>
      <c r="W19" s="207">
        <f>W17/W16-1</f>
        <v>0.16136772645470909</v>
      </c>
      <c r="X19" s="320" t="s">
        <v>40</v>
      </c>
      <c r="Y19" s="25"/>
    </row>
    <row r="20" spans="1:27" s="4" customFormat="1" ht="17.25" customHeight="1" x14ac:dyDescent="0.25">
      <c r="A20" s="418" t="s">
        <v>150</v>
      </c>
      <c r="B20" s="199" t="s">
        <v>69</v>
      </c>
      <c r="C20" s="235">
        <f>C17-C12</f>
        <v>2881</v>
      </c>
      <c r="D20" s="312" t="s">
        <v>40</v>
      </c>
      <c r="E20" s="235">
        <f t="shared" ref="E20:M20" si="2">E17-E12</f>
        <v>-200</v>
      </c>
      <c r="F20" s="311" t="s">
        <v>40</v>
      </c>
      <c r="G20" s="201">
        <f t="shared" si="2"/>
        <v>3081</v>
      </c>
      <c r="H20" s="312" t="s">
        <v>40</v>
      </c>
      <c r="I20" s="235">
        <f t="shared" si="2"/>
        <v>1212</v>
      </c>
      <c r="J20" s="311" t="s">
        <v>40</v>
      </c>
      <c r="K20" s="201">
        <f t="shared" si="2"/>
        <v>-42</v>
      </c>
      <c r="L20" s="311" t="s">
        <v>40</v>
      </c>
      <c r="M20" s="201">
        <f t="shared" si="2"/>
        <v>-7</v>
      </c>
      <c r="N20" s="311" t="s">
        <v>40</v>
      </c>
      <c r="O20" s="201">
        <f>O17-O12</f>
        <v>98</v>
      </c>
      <c r="P20" s="311" t="s">
        <v>40</v>
      </c>
      <c r="Q20" s="201">
        <f>Q17-Q12</f>
        <v>179</v>
      </c>
      <c r="R20" s="311" t="s">
        <v>40</v>
      </c>
      <c r="S20" s="201">
        <f>S17-S12</f>
        <v>563</v>
      </c>
      <c r="T20" s="311" t="s">
        <v>40</v>
      </c>
      <c r="U20" s="201">
        <f>U17-U12</f>
        <v>468</v>
      </c>
      <c r="V20" s="311" t="s">
        <v>40</v>
      </c>
      <c r="W20" s="201">
        <f>W17-W12</f>
        <v>410</v>
      </c>
      <c r="X20" s="321" t="s">
        <v>40</v>
      </c>
      <c r="Y20" s="113"/>
    </row>
    <row r="21" spans="1:27" s="4" customFormat="1" ht="17.25" customHeight="1" x14ac:dyDescent="0.25">
      <c r="A21" s="417"/>
      <c r="B21" s="205" t="s">
        <v>70</v>
      </c>
      <c r="C21" s="209">
        <f>C17/C12-1</f>
        <v>0.2463445917058571</v>
      </c>
      <c r="D21" s="309" t="s">
        <v>40</v>
      </c>
      <c r="E21" s="209">
        <f t="shared" ref="E21:M21" si="3">E17/E12-1</f>
        <v>-2.8567347521782582E-2</v>
      </c>
      <c r="F21" s="308" t="s">
        <v>40</v>
      </c>
      <c r="G21" s="207">
        <f t="shared" si="3"/>
        <v>0.6563698338304218</v>
      </c>
      <c r="H21" s="309" t="s">
        <v>40</v>
      </c>
      <c r="I21" s="209">
        <f t="shared" si="3"/>
        <v>0.20166389351081526</v>
      </c>
      <c r="J21" s="308" t="s">
        <v>40</v>
      </c>
      <c r="K21" s="207">
        <f t="shared" si="3"/>
        <v>-9.3126385809312651E-2</v>
      </c>
      <c r="L21" s="308" t="s">
        <v>40</v>
      </c>
      <c r="M21" s="207">
        <f t="shared" si="3"/>
        <v>-2.2653721682847849E-2</v>
      </c>
      <c r="N21" s="308" t="s">
        <v>40</v>
      </c>
      <c r="O21" s="207">
        <f>O17/O12-1</f>
        <v>0.2168141592920354</v>
      </c>
      <c r="P21" s="308" t="s">
        <v>40</v>
      </c>
      <c r="Q21" s="207">
        <f>Q17/Q12-1</f>
        <v>0.24655647382920121</v>
      </c>
      <c r="R21" s="308" t="s">
        <v>40</v>
      </c>
      <c r="S21" s="207">
        <f>S17/S12-1</f>
        <v>0.55413385826771644</v>
      </c>
      <c r="T21" s="308" t="s">
        <v>40</v>
      </c>
      <c r="U21" s="207">
        <f>U17/U12-1</f>
        <v>0.38838174273858916</v>
      </c>
      <c r="V21" s="308" t="s">
        <v>40</v>
      </c>
      <c r="W21" s="207">
        <f>W17/W12-1</f>
        <v>0.26867627785058978</v>
      </c>
      <c r="X21" s="320" t="s">
        <v>40</v>
      </c>
      <c r="Y21" s="113"/>
    </row>
    <row r="22" spans="1:27" s="4" customFormat="1" ht="17.25" customHeight="1" x14ac:dyDescent="0.25">
      <c r="A22" s="418" t="s">
        <v>151</v>
      </c>
      <c r="B22" s="210" t="s">
        <v>69</v>
      </c>
      <c r="C22" s="235">
        <f>C17-C7</f>
        <v>4264</v>
      </c>
      <c r="D22" s="312" t="s">
        <v>40</v>
      </c>
      <c r="E22" s="235">
        <f t="shared" ref="E22:M22" si="4">E17-E7</f>
        <v>-1027</v>
      </c>
      <c r="F22" s="311" t="s">
        <v>40</v>
      </c>
      <c r="G22" s="201">
        <f t="shared" si="4"/>
        <v>5291</v>
      </c>
      <c r="H22" s="312" t="s">
        <v>40</v>
      </c>
      <c r="I22" s="235">
        <f t="shared" si="4"/>
        <v>1618</v>
      </c>
      <c r="J22" s="311" t="s">
        <v>40</v>
      </c>
      <c r="K22" s="201">
        <f t="shared" si="4"/>
        <v>-78</v>
      </c>
      <c r="L22" s="311" t="s">
        <v>40</v>
      </c>
      <c r="M22" s="201">
        <f t="shared" si="4"/>
        <v>19</v>
      </c>
      <c r="N22" s="311" t="s">
        <v>40</v>
      </c>
      <c r="O22" s="201">
        <f>O17-O7</f>
        <v>200</v>
      </c>
      <c r="P22" s="311" t="s">
        <v>40</v>
      </c>
      <c r="Q22" s="201">
        <f>Q17-Q7</f>
        <v>407</v>
      </c>
      <c r="R22" s="311" t="s">
        <v>40</v>
      </c>
      <c r="S22" s="201">
        <f>S17-S7</f>
        <v>874</v>
      </c>
      <c r="T22" s="311" t="s">
        <v>40</v>
      </c>
      <c r="U22" s="201">
        <f>U17-U7</f>
        <v>636</v>
      </c>
      <c r="V22" s="311" t="s">
        <v>40</v>
      </c>
      <c r="W22" s="201">
        <f>W17-W7</f>
        <v>588</v>
      </c>
      <c r="X22" s="321" t="s">
        <v>40</v>
      </c>
      <c r="Y22" s="113"/>
    </row>
    <row r="23" spans="1:27" s="4" customFormat="1" ht="17.25" customHeight="1" x14ac:dyDescent="0.25">
      <c r="A23" s="419"/>
      <c r="B23" s="217" t="s">
        <v>70</v>
      </c>
      <c r="C23" s="342">
        <f>C17/C7-1</f>
        <v>0.41349883630721496</v>
      </c>
      <c r="D23" s="343" t="s">
        <v>40</v>
      </c>
      <c r="E23" s="342">
        <f t="shared" ref="E23:M23" si="5">E17/E7-1</f>
        <v>-0.13119570771589162</v>
      </c>
      <c r="F23" s="325" t="s">
        <v>40</v>
      </c>
      <c r="G23" s="220">
        <f t="shared" si="5"/>
        <v>2.1300322061191626</v>
      </c>
      <c r="H23" s="343" t="s">
        <v>40</v>
      </c>
      <c r="I23" s="342">
        <f t="shared" si="5"/>
        <v>0.28872234118486806</v>
      </c>
      <c r="J23" s="325" t="s">
        <v>40</v>
      </c>
      <c r="K23" s="220">
        <f t="shared" si="5"/>
        <v>-0.16016427104722797</v>
      </c>
      <c r="L23" s="325" t="s">
        <v>40</v>
      </c>
      <c r="M23" s="220">
        <f t="shared" si="5"/>
        <v>6.7137809187279185E-2</v>
      </c>
      <c r="N23" s="325" t="s">
        <v>40</v>
      </c>
      <c r="O23" s="220">
        <f>O17/O7-1</f>
        <v>0.5714285714285714</v>
      </c>
      <c r="P23" s="325" t="s">
        <v>40</v>
      </c>
      <c r="Q23" s="220">
        <f>Q17/Q7-1</f>
        <v>0.81726907630522083</v>
      </c>
      <c r="R23" s="325" t="s">
        <v>40</v>
      </c>
      <c r="S23" s="220">
        <f>S17/S7-1</f>
        <v>1.2397163120567374</v>
      </c>
      <c r="T23" s="325" t="s">
        <v>40</v>
      </c>
      <c r="U23" s="220">
        <f>U17/U7-1</f>
        <v>0.61330761812921897</v>
      </c>
      <c r="V23" s="325" t="s">
        <v>40</v>
      </c>
      <c r="W23" s="220">
        <f>W17/W7-1</f>
        <v>0.43620178041543034</v>
      </c>
      <c r="X23" s="326" t="s">
        <v>40</v>
      </c>
      <c r="Y23" s="117"/>
    </row>
    <row r="24" spans="1:27" s="4" customFormat="1" ht="17.25" customHeight="1" x14ac:dyDescent="0.25">
      <c r="A24" s="186"/>
      <c r="B24" s="89"/>
      <c r="C24" s="87"/>
      <c r="D24" s="88"/>
      <c r="E24" s="87"/>
      <c r="F24" s="88"/>
      <c r="G24" s="87"/>
      <c r="H24" s="88"/>
      <c r="I24" s="87"/>
      <c r="J24" s="88"/>
      <c r="K24" s="87"/>
      <c r="L24" s="88"/>
      <c r="M24" s="87"/>
      <c r="N24" s="88"/>
      <c r="O24" s="87"/>
      <c r="P24" s="88"/>
      <c r="Q24" s="87"/>
      <c r="R24" s="88"/>
      <c r="S24" s="87"/>
      <c r="T24" s="88"/>
      <c r="U24" s="87"/>
      <c r="V24" s="88"/>
      <c r="W24" s="87"/>
      <c r="X24" s="88"/>
      <c r="Y24" s="117"/>
    </row>
    <row r="25" spans="1:27" s="60" customFormat="1" ht="17.25" customHeight="1" x14ac:dyDescent="0.25">
      <c r="A25" s="125" t="s">
        <v>230</v>
      </c>
      <c r="B25" s="61"/>
      <c r="Y25" s="25"/>
    </row>
    <row r="26" spans="1:27" s="60" customFormat="1" ht="17.25" customHeight="1" x14ac:dyDescent="0.2">
      <c r="A26" s="126" t="s">
        <v>129</v>
      </c>
      <c r="B26" s="54"/>
      <c r="Y26" s="110"/>
    </row>
    <row r="27" spans="1:27" ht="17.25" customHeight="1" x14ac:dyDescent="0.25">
      <c r="A27" s="127" t="s">
        <v>99</v>
      </c>
      <c r="B27" s="8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28"/>
      <c r="N27" s="62"/>
      <c r="O27" s="62"/>
      <c r="P27" s="62"/>
      <c r="Q27" s="62"/>
      <c r="R27" s="62"/>
      <c r="S27" s="60"/>
      <c r="T27" s="60"/>
      <c r="U27" s="28"/>
      <c r="V27" s="60"/>
      <c r="W27" s="60"/>
      <c r="X27" s="60"/>
      <c r="Y27" s="110"/>
    </row>
    <row r="28" spans="1:27" s="60" customFormat="1" ht="17.25" customHeight="1" x14ac:dyDescent="0.25">
      <c r="A28" s="127" t="s">
        <v>145</v>
      </c>
      <c r="B28" s="81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28"/>
      <c r="V28" s="53"/>
      <c r="W28" s="53"/>
      <c r="X28" s="53"/>
      <c r="Y28" s="110"/>
    </row>
    <row r="29" spans="1:27" ht="15" customHeight="1" x14ac:dyDescent="0.25">
      <c r="A29" s="33" t="s">
        <v>122</v>
      </c>
    </row>
    <row r="43" ht="15" customHeight="1" x14ac:dyDescent="0.25"/>
    <row r="45" ht="15" customHeight="1" x14ac:dyDescent="0.25"/>
    <row r="47" ht="15" customHeight="1" x14ac:dyDescent="0.25"/>
  </sheetData>
  <sortState ref="A30:D44">
    <sortCondition ref="B30:B44"/>
  </sortState>
  <mergeCells count="28">
    <mergeCell ref="Q4:R5"/>
    <mergeCell ref="S4:T5"/>
    <mergeCell ref="U4:V5"/>
    <mergeCell ref="W4:X5"/>
    <mergeCell ref="C3:D5"/>
    <mergeCell ref="E3:H3"/>
    <mergeCell ref="I3:X3"/>
    <mergeCell ref="E4:F5"/>
    <mergeCell ref="G4:H5"/>
    <mergeCell ref="I4:J5"/>
    <mergeCell ref="K4:L5"/>
    <mergeCell ref="M4:N5"/>
    <mergeCell ref="O4:P5"/>
    <mergeCell ref="A18:A19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hyperlinks>
    <hyperlink ref="Z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C18:X2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showGridLines="0" workbookViewId="0"/>
  </sheetViews>
  <sheetFormatPr defaultRowHeight="15" x14ac:dyDescent="0.25"/>
  <cols>
    <col min="2" max="2" width="70.7109375" customWidth="1"/>
  </cols>
  <sheetData>
    <row r="2" spans="1:2" x14ac:dyDescent="0.25">
      <c r="A2" s="156" t="s">
        <v>125</v>
      </c>
    </row>
    <row r="3" spans="1:2" x14ac:dyDescent="0.25">
      <c r="A3" s="134" t="s">
        <v>59</v>
      </c>
      <c r="B3" s="133" t="s">
        <v>126</v>
      </c>
    </row>
    <row r="4" spans="1:2" x14ac:dyDescent="0.25">
      <c r="A4" s="134" t="s">
        <v>39</v>
      </c>
      <c r="B4" s="133" t="s">
        <v>127</v>
      </c>
    </row>
    <row r="5" spans="1:2" x14ac:dyDescent="0.25">
      <c r="A5" s="134" t="s">
        <v>40</v>
      </c>
      <c r="B5" s="133" t="s">
        <v>128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Y47"/>
  <sheetViews>
    <sheetView showGridLines="0" zoomScaleNormal="100" workbookViewId="0"/>
  </sheetViews>
  <sheetFormatPr defaultColWidth="9.140625" defaultRowHeight="11.25" x14ac:dyDescent="0.15"/>
  <cols>
    <col min="1" max="1" width="17.5703125" style="13" customWidth="1"/>
    <col min="2" max="3" width="5.85546875" style="13" customWidth="1"/>
    <col min="4" max="4" width="5.140625" style="13" customWidth="1"/>
    <col min="5" max="5" width="5.42578125" style="13" customWidth="1"/>
    <col min="6" max="6" width="5.140625" style="13" customWidth="1"/>
    <col min="7" max="7" width="5.42578125" style="13" customWidth="1"/>
    <col min="8" max="8" width="5.140625" style="13" customWidth="1"/>
    <col min="9" max="9" width="5.42578125" style="13" customWidth="1"/>
    <col min="10" max="10" width="5.140625" style="13" customWidth="1"/>
    <col min="11" max="11" width="5.42578125" style="13" customWidth="1"/>
    <col min="12" max="16" width="5.140625" style="13" customWidth="1"/>
    <col min="17" max="17" width="5.42578125" style="13" customWidth="1"/>
    <col min="18" max="18" width="5.140625" style="13" customWidth="1"/>
    <col min="19" max="19" width="5.42578125" style="13" customWidth="1"/>
    <col min="20" max="20" width="5.140625" style="13" customWidth="1"/>
    <col min="21" max="21" width="5.42578125" style="13" customWidth="1"/>
    <col min="22" max="22" width="5.140625" style="13" customWidth="1"/>
    <col min="23" max="23" width="5.42578125" style="13" customWidth="1"/>
    <col min="24" max="16384" width="9.140625" style="13"/>
  </cols>
  <sheetData>
    <row r="1" spans="1:25" s="51" customFormat="1" ht="17.25" customHeight="1" x14ac:dyDescent="0.2">
      <c r="A1" s="59" t="s">
        <v>215</v>
      </c>
      <c r="K1" s="27"/>
    </row>
    <row r="2" spans="1:25" s="52" customFormat="1" ht="17.25" customHeight="1" thickBot="1" x14ac:dyDescent="0.3">
      <c r="A2" s="372" t="s">
        <v>231</v>
      </c>
      <c r="N2" s="52" t="s">
        <v>0</v>
      </c>
      <c r="Y2" s="71" t="s">
        <v>228</v>
      </c>
    </row>
    <row r="3" spans="1:25" s="3" customFormat="1" ht="17.25" customHeight="1" x14ac:dyDescent="0.2">
      <c r="A3" s="503" t="s">
        <v>68</v>
      </c>
      <c r="B3" s="433" t="s">
        <v>42</v>
      </c>
      <c r="C3" s="503"/>
      <c r="D3" s="527" t="s">
        <v>30</v>
      </c>
      <c r="E3" s="527"/>
      <c r="F3" s="527"/>
      <c r="G3" s="528"/>
      <c r="H3" s="526" t="s">
        <v>31</v>
      </c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</row>
    <row r="4" spans="1:25" s="3" customFormat="1" ht="17.25" customHeight="1" x14ac:dyDescent="0.2">
      <c r="A4" s="508"/>
      <c r="B4" s="536"/>
      <c r="C4" s="508"/>
      <c r="D4" s="537" t="s">
        <v>60</v>
      </c>
      <c r="E4" s="538"/>
      <c r="F4" s="514" t="s">
        <v>32</v>
      </c>
      <c r="G4" s="541"/>
      <c r="H4" s="517" t="s">
        <v>36</v>
      </c>
      <c r="I4" s="489"/>
      <c r="J4" s="514" t="s">
        <v>35</v>
      </c>
      <c r="K4" s="489"/>
      <c r="L4" s="514" t="s">
        <v>34</v>
      </c>
      <c r="M4" s="489"/>
      <c r="N4" s="514" t="s">
        <v>37</v>
      </c>
      <c r="O4" s="489"/>
      <c r="P4" s="514" t="s">
        <v>33</v>
      </c>
      <c r="Q4" s="489"/>
      <c r="R4" s="514" t="s">
        <v>38</v>
      </c>
      <c r="S4" s="489"/>
      <c r="T4" s="514" t="s">
        <v>143</v>
      </c>
      <c r="U4" s="489"/>
      <c r="V4" s="514" t="s">
        <v>41</v>
      </c>
      <c r="W4" s="515"/>
    </row>
    <row r="5" spans="1:25" s="3" customFormat="1" ht="17.25" customHeight="1" x14ac:dyDescent="0.2">
      <c r="A5" s="508"/>
      <c r="B5" s="435"/>
      <c r="C5" s="504"/>
      <c r="D5" s="539"/>
      <c r="E5" s="540"/>
      <c r="F5" s="516"/>
      <c r="G5" s="504"/>
      <c r="H5" s="435"/>
      <c r="I5" s="518"/>
      <c r="J5" s="516"/>
      <c r="K5" s="518"/>
      <c r="L5" s="516"/>
      <c r="M5" s="518"/>
      <c r="N5" s="516"/>
      <c r="O5" s="518"/>
      <c r="P5" s="516"/>
      <c r="Q5" s="518"/>
      <c r="R5" s="516"/>
      <c r="S5" s="518"/>
      <c r="T5" s="516"/>
      <c r="U5" s="518"/>
      <c r="V5" s="516"/>
      <c r="W5" s="436"/>
    </row>
    <row r="6" spans="1:25" s="3" customFormat="1" ht="17.25" customHeight="1" thickBot="1" x14ac:dyDescent="0.25">
      <c r="A6" s="509"/>
      <c r="B6" s="334" t="s">
        <v>49</v>
      </c>
      <c r="C6" s="344" t="s">
        <v>55</v>
      </c>
      <c r="D6" s="345" t="s">
        <v>49</v>
      </c>
      <c r="E6" s="339" t="s">
        <v>53</v>
      </c>
      <c r="F6" s="337" t="s">
        <v>49</v>
      </c>
      <c r="G6" s="340" t="s">
        <v>53</v>
      </c>
      <c r="H6" s="334" t="s">
        <v>49</v>
      </c>
      <c r="I6" s="339" t="s">
        <v>53</v>
      </c>
      <c r="J6" s="337" t="s">
        <v>49</v>
      </c>
      <c r="K6" s="339" t="s">
        <v>53</v>
      </c>
      <c r="L6" s="337" t="s">
        <v>49</v>
      </c>
      <c r="M6" s="339" t="s">
        <v>53</v>
      </c>
      <c r="N6" s="337" t="s">
        <v>49</v>
      </c>
      <c r="O6" s="339" t="s">
        <v>53</v>
      </c>
      <c r="P6" s="337" t="s">
        <v>49</v>
      </c>
      <c r="Q6" s="339" t="s">
        <v>53</v>
      </c>
      <c r="R6" s="337" t="s">
        <v>49</v>
      </c>
      <c r="S6" s="339" t="s">
        <v>53</v>
      </c>
      <c r="T6" s="337" t="s">
        <v>49</v>
      </c>
      <c r="U6" s="339" t="s">
        <v>53</v>
      </c>
      <c r="V6" s="337" t="s">
        <v>49</v>
      </c>
      <c r="W6" s="338" t="s">
        <v>53</v>
      </c>
    </row>
    <row r="7" spans="1:25" s="4" customFormat="1" ht="17.25" customHeight="1" x14ac:dyDescent="0.25">
      <c r="A7" s="349" t="s">
        <v>227</v>
      </c>
      <c r="B7" s="179">
        <v>14576</v>
      </c>
      <c r="C7" s="177">
        <v>4.0441706897508464E-2</v>
      </c>
      <c r="D7" s="350">
        <v>6801</v>
      </c>
      <c r="E7" s="175">
        <v>0.46658891328210755</v>
      </c>
      <c r="F7" s="181">
        <v>7775</v>
      </c>
      <c r="G7" s="177">
        <v>0.53341108671789239</v>
      </c>
      <c r="H7" s="179">
        <v>7222</v>
      </c>
      <c r="I7" s="175">
        <v>0.49547200878155873</v>
      </c>
      <c r="J7" s="181">
        <v>409</v>
      </c>
      <c r="K7" s="175">
        <v>2.8059824368825467E-2</v>
      </c>
      <c r="L7" s="181">
        <v>302</v>
      </c>
      <c r="M7" s="175">
        <v>2.0718990120746433E-2</v>
      </c>
      <c r="N7" s="181">
        <v>550</v>
      </c>
      <c r="O7" s="175">
        <v>3.7733260153677277E-2</v>
      </c>
      <c r="P7" s="181">
        <v>905</v>
      </c>
      <c r="Q7" s="175">
        <v>6.2088364434687154E-2</v>
      </c>
      <c r="R7" s="181">
        <v>1579</v>
      </c>
      <c r="S7" s="175">
        <v>0.10832875960482986</v>
      </c>
      <c r="T7" s="181">
        <v>1673</v>
      </c>
      <c r="U7" s="175">
        <v>0.11477771679473106</v>
      </c>
      <c r="V7" s="181">
        <v>1936</v>
      </c>
      <c r="W7" s="180">
        <v>0.13282107574094401</v>
      </c>
    </row>
    <row r="8" spans="1:25" s="4" customFormat="1" ht="17.25" customHeight="1" x14ac:dyDescent="0.25">
      <c r="A8" s="256" t="s">
        <v>10</v>
      </c>
      <c r="B8" s="115">
        <v>1403</v>
      </c>
      <c r="C8" s="351">
        <v>3.3124778656593079E-2</v>
      </c>
      <c r="D8" s="26">
        <v>698</v>
      </c>
      <c r="E8" s="352">
        <v>0.49750534568781185</v>
      </c>
      <c r="F8" s="77">
        <v>705</v>
      </c>
      <c r="G8" s="351">
        <v>0.5024946543121882</v>
      </c>
      <c r="H8" s="115">
        <v>663</v>
      </c>
      <c r="I8" s="352">
        <v>0.47255880256593014</v>
      </c>
      <c r="J8" s="77">
        <v>23</v>
      </c>
      <c r="K8" s="352">
        <v>1.6393442622950821E-2</v>
      </c>
      <c r="L8" s="77">
        <v>44</v>
      </c>
      <c r="M8" s="352">
        <v>3.1361368496079831E-2</v>
      </c>
      <c r="N8" s="77">
        <v>35</v>
      </c>
      <c r="O8" s="352">
        <v>2.4946543121881683E-2</v>
      </c>
      <c r="P8" s="77">
        <v>42</v>
      </c>
      <c r="Q8" s="352">
        <v>2.993585174625802E-2</v>
      </c>
      <c r="R8" s="77">
        <v>133</v>
      </c>
      <c r="S8" s="352">
        <v>9.4796863863150393E-2</v>
      </c>
      <c r="T8" s="77">
        <v>174</v>
      </c>
      <c r="U8" s="352">
        <v>0.1240199572344975</v>
      </c>
      <c r="V8" s="77">
        <v>289</v>
      </c>
      <c r="W8" s="353">
        <v>0.2059871703492516</v>
      </c>
    </row>
    <row r="9" spans="1:25" s="4" customFormat="1" ht="17.25" customHeight="1" x14ac:dyDescent="0.25">
      <c r="A9" s="256" t="s">
        <v>11</v>
      </c>
      <c r="B9" s="115">
        <v>1425</v>
      </c>
      <c r="C9" s="351">
        <v>2.7088164848116183E-2</v>
      </c>
      <c r="D9" s="26">
        <v>276</v>
      </c>
      <c r="E9" s="352">
        <v>0.19368421052631579</v>
      </c>
      <c r="F9" s="77">
        <v>1149</v>
      </c>
      <c r="G9" s="351">
        <v>0.80631578947368421</v>
      </c>
      <c r="H9" s="115">
        <v>637</v>
      </c>
      <c r="I9" s="352">
        <v>0.44701754385964915</v>
      </c>
      <c r="J9" s="77">
        <v>62</v>
      </c>
      <c r="K9" s="352">
        <v>4.3508771929824559E-2</v>
      </c>
      <c r="L9" s="77">
        <v>27</v>
      </c>
      <c r="M9" s="352">
        <v>1.8947368421052633E-2</v>
      </c>
      <c r="N9" s="77">
        <v>39</v>
      </c>
      <c r="O9" s="352">
        <v>2.736842105263158E-2</v>
      </c>
      <c r="P9" s="77">
        <v>99</v>
      </c>
      <c r="Q9" s="352">
        <v>6.9473684210526312E-2</v>
      </c>
      <c r="R9" s="77">
        <v>210</v>
      </c>
      <c r="S9" s="352">
        <v>0.14736842105263157</v>
      </c>
      <c r="T9" s="77">
        <v>179</v>
      </c>
      <c r="U9" s="352">
        <v>0.12561403508771929</v>
      </c>
      <c r="V9" s="77">
        <v>172</v>
      </c>
      <c r="W9" s="353">
        <v>0.12070175438596491</v>
      </c>
    </row>
    <row r="10" spans="1:25" s="4" customFormat="1" ht="17.25" customHeight="1" x14ac:dyDescent="0.25">
      <c r="A10" s="256" t="s">
        <v>12</v>
      </c>
      <c r="B10" s="115">
        <v>680</v>
      </c>
      <c r="C10" s="351">
        <v>2.963608629331009E-2</v>
      </c>
      <c r="D10" s="26">
        <v>266</v>
      </c>
      <c r="E10" s="352">
        <v>0.39117647058823529</v>
      </c>
      <c r="F10" s="77">
        <v>414</v>
      </c>
      <c r="G10" s="351">
        <v>0.60882352941176465</v>
      </c>
      <c r="H10" s="115">
        <v>262</v>
      </c>
      <c r="I10" s="352">
        <v>0.38529411764705884</v>
      </c>
      <c r="J10" s="77">
        <v>62</v>
      </c>
      <c r="K10" s="352">
        <v>9.1176470588235289E-2</v>
      </c>
      <c r="L10" s="77">
        <v>19</v>
      </c>
      <c r="M10" s="352">
        <v>2.7941176470588237E-2</v>
      </c>
      <c r="N10" s="77">
        <v>28</v>
      </c>
      <c r="O10" s="352">
        <v>4.1176470588235294E-2</v>
      </c>
      <c r="P10" s="77">
        <v>89</v>
      </c>
      <c r="Q10" s="352">
        <v>0.13088235294117648</v>
      </c>
      <c r="R10" s="77">
        <v>85</v>
      </c>
      <c r="S10" s="352">
        <v>0.125</v>
      </c>
      <c r="T10" s="77">
        <v>76</v>
      </c>
      <c r="U10" s="352">
        <v>0.11176470588235295</v>
      </c>
      <c r="V10" s="77">
        <v>59</v>
      </c>
      <c r="W10" s="353">
        <v>8.6764705882352938E-2</v>
      </c>
    </row>
    <row r="11" spans="1:25" s="4" customFormat="1" ht="17.25" customHeight="1" x14ac:dyDescent="0.25">
      <c r="A11" s="256" t="s">
        <v>13</v>
      </c>
      <c r="B11" s="115">
        <v>738</v>
      </c>
      <c r="C11" s="351">
        <v>3.8529811005534091E-2</v>
      </c>
      <c r="D11" s="26">
        <v>247</v>
      </c>
      <c r="E11" s="352">
        <v>0.33468834688346882</v>
      </c>
      <c r="F11" s="77">
        <v>491</v>
      </c>
      <c r="G11" s="351">
        <v>0.66531165311653118</v>
      </c>
      <c r="H11" s="115">
        <v>273</v>
      </c>
      <c r="I11" s="352">
        <v>0.36991869918699188</v>
      </c>
      <c r="J11" s="77">
        <v>10</v>
      </c>
      <c r="K11" s="352">
        <v>1.3550135501355014E-2</v>
      </c>
      <c r="L11" s="77">
        <v>11</v>
      </c>
      <c r="M11" s="352">
        <v>1.4905149051490514E-2</v>
      </c>
      <c r="N11" s="77">
        <v>48</v>
      </c>
      <c r="O11" s="352">
        <v>6.5040650406504072E-2</v>
      </c>
      <c r="P11" s="77">
        <v>39</v>
      </c>
      <c r="Q11" s="352">
        <v>5.2845528455284556E-2</v>
      </c>
      <c r="R11" s="77">
        <v>86</v>
      </c>
      <c r="S11" s="352">
        <v>0.11653116531165311</v>
      </c>
      <c r="T11" s="77">
        <v>75</v>
      </c>
      <c r="U11" s="352">
        <v>0.1016260162601626</v>
      </c>
      <c r="V11" s="77">
        <v>196</v>
      </c>
      <c r="W11" s="353">
        <v>0.26558265582655827</v>
      </c>
    </row>
    <row r="12" spans="1:25" s="4" customFormat="1" ht="17.25" customHeight="1" x14ac:dyDescent="0.25">
      <c r="A12" s="256" t="s">
        <v>14</v>
      </c>
      <c r="B12" s="115">
        <v>333</v>
      </c>
      <c r="C12" s="351">
        <v>4.0285506895717395E-2</v>
      </c>
      <c r="D12" s="26">
        <v>63</v>
      </c>
      <c r="E12" s="352">
        <v>0.1891891891891892</v>
      </c>
      <c r="F12" s="77">
        <v>270</v>
      </c>
      <c r="G12" s="351">
        <v>0.81081081081081086</v>
      </c>
      <c r="H12" s="115">
        <v>172</v>
      </c>
      <c r="I12" s="352">
        <v>0.51651651651651653</v>
      </c>
      <c r="J12" s="77">
        <v>10</v>
      </c>
      <c r="K12" s="352">
        <v>3.003003003003003E-2</v>
      </c>
      <c r="L12" s="77">
        <v>2</v>
      </c>
      <c r="M12" s="352">
        <v>6.006006006006006E-3</v>
      </c>
      <c r="N12" s="77">
        <v>13</v>
      </c>
      <c r="O12" s="352">
        <v>3.903903903903904E-2</v>
      </c>
      <c r="P12" s="77">
        <v>15</v>
      </c>
      <c r="Q12" s="352">
        <v>4.5045045045045043E-2</v>
      </c>
      <c r="R12" s="77">
        <v>44</v>
      </c>
      <c r="S12" s="352">
        <v>0.13213213213213212</v>
      </c>
      <c r="T12" s="77">
        <v>15</v>
      </c>
      <c r="U12" s="352">
        <v>4.5045045045045043E-2</v>
      </c>
      <c r="V12" s="77">
        <v>62</v>
      </c>
      <c r="W12" s="353">
        <v>0.18618618618618618</v>
      </c>
    </row>
    <row r="13" spans="1:25" s="4" customFormat="1" ht="17.25" customHeight="1" x14ac:dyDescent="0.25">
      <c r="A13" s="256" t="s">
        <v>15</v>
      </c>
      <c r="B13" s="115">
        <v>1243</v>
      </c>
      <c r="C13" s="351">
        <v>5.245389711777862E-2</v>
      </c>
      <c r="D13" s="26">
        <v>613</v>
      </c>
      <c r="E13" s="352">
        <v>0.49316170555108607</v>
      </c>
      <c r="F13" s="77">
        <v>630</v>
      </c>
      <c r="G13" s="351">
        <v>0.50683829444891393</v>
      </c>
      <c r="H13" s="115">
        <v>630</v>
      </c>
      <c r="I13" s="352">
        <v>0.50683829444891393</v>
      </c>
      <c r="J13" s="77">
        <v>13</v>
      </c>
      <c r="K13" s="352">
        <v>1.0458567980691875E-2</v>
      </c>
      <c r="L13" s="77">
        <v>12</v>
      </c>
      <c r="M13" s="352">
        <v>9.6540627514078835E-3</v>
      </c>
      <c r="N13" s="77">
        <v>25</v>
      </c>
      <c r="O13" s="352">
        <v>2.0112630732099759E-2</v>
      </c>
      <c r="P13" s="77">
        <v>66</v>
      </c>
      <c r="Q13" s="352">
        <v>5.3097345132743362E-2</v>
      </c>
      <c r="R13" s="77">
        <v>111</v>
      </c>
      <c r="S13" s="352">
        <v>8.9300080450522928E-2</v>
      </c>
      <c r="T13" s="77">
        <v>81</v>
      </c>
      <c r="U13" s="352">
        <v>6.5164923572003222E-2</v>
      </c>
      <c r="V13" s="77">
        <v>305</v>
      </c>
      <c r="W13" s="353">
        <v>0.24537409493161705</v>
      </c>
    </row>
    <row r="14" spans="1:25" s="4" customFormat="1" ht="17.25" customHeight="1" x14ac:dyDescent="0.25">
      <c r="A14" s="256" t="s">
        <v>16</v>
      </c>
      <c r="B14" s="115">
        <v>573</v>
      </c>
      <c r="C14" s="351">
        <v>3.894250373793666E-2</v>
      </c>
      <c r="D14" s="26">
        <v>355</v>
      </c>
      <c r="E14" s="352">
        <v>0.6195462478184991</v>
      </c>
      <c r="F14" s="77">
        <v>218</v>
      </c>
      <c r="G14" s="351">
        <v>0.38045375218150085</v>
      </c>
      <c r="H14" s="115">
        <v>261</v>
      </c>
      <c r="I14" s="352">
        <v>0.45549738219895286</v>
      </c>
      <c r="J14" s="77">
        <v>12</v>
      </c>
      <c r="K14" s="352">
        <v>2.0942408376963352E-2</v>
      </c>
      <c r="L14" s="77">
        <v>15</v>
      </c>
      <c r="M14" s="352">
        <v>2.6178010471204188E-2</v>
      </c>
      <c r="N14" s="77">
        <v>25</v>
      </c>
      <c r="O14" s="352">
        <v>4.3630017452006981E-2</v>
      </c>
      <c r="P14" s="77">
        <v>24</v>
      </c>
      <c r="Q14" s="352">
        <v>4.1884816753926704E-2</v>
      </c>
      <c r="R14" s="77">
        <v>50</v>
      </c>
      <c r="S14" s="352">
        <v>8.7260034904013961E-2</v>
      </c>
      <c r="T14" s="77">
        <v>98</v>
      </c>
      <c r="U14" s="352">
        <v>0.17102966841186737</v>
      </c>
      <c r="V14" s="77">
        <v>88</v>
      </c>
      <c r="W14" s="353">
        <v>0.15357766143106458</v>
      </c>
    </row>
    <row r="15" spans="1:25" s="4" customFormat="1" ht="17.25" customHeight="1" x14ac:dyDescent="0.25">
      <c r="A15" s="256" t="s">
        <v>17</v>
      </c>
      <c r="B15" s="115">
        <v>975</v>
      </c>
      <c r="C15" s="351">
        <v>5.3480335691953269E-2</v>
      </c>
      <c r="D15" s="26">
        <v>521</v>
      </c>
      <c r="E15" s="352">
        <v>0.53435897435897439</v>
      </c>
      <c r="F15" s="77">
        <v>454</v>
      </c>
      <c r="G15" s="351">
        <v>0.46564102564102566</v>
      </c>
      <c r="H15" s="115">
        <v>489</v>
      </c>
      <c r="I15" s="352">
        <v>0.50153846153846149</v>
      </c>
      <c r="J15" s="77">
        <v>41</v>
      </c>
      <c r="K15" s="352">
        <v>4.205128205128205E-2</v>
      </c>
      <c r="L15" s="77">
        <v>24</v>
      </c>
      <c r="M15" s="352">
        <v>2.4615384615384615E-2</v>
      </c>
      <c r="N15" s="77">
        <v>39</v>
      </c>
      <c r="O15" s="352">
        <v>0.04</v>
      </c>
      <c r="P15" s="77">
        <v>56</v>
      </c>
      <c r="Q15" s="352">
        <v>5.7435897435897436E-2</v>
      </c>
      <c r="R15" s="77">
        <v>93</v>
      </c>
      <c r="S15" s="352">
        <v>9.5384615384615387E-2</v>
      </c>
      <c r="T15" s="77">
        <v>91</v>
      </c>
      <c r="U15" s="352">
        <v>9.3333333333333338E-2</v>
      </c>
      <c r="V15" s="77">
        <v>142</v>
      </c>
      <c r="W15" s="353">
        <v>0.14564102564102563</v>
      </c>
    </row>
    <row r="16" spans="1:25" s="4" customFormat="1" ht="17.25" customHeight="1" x14ac:dyDescent="0.25">
      <c r="A16" s="256" t="s">
        <v>18</v>
      </c>
      <c r="B16" s="115">
        <v>516</v>
      </c>
      <c r="C16" s="351">
        <v>2.8652340496418457E-2</v>
      </c>
      <c r="D16" s="26">
        <v>132</v>
      </c>
      <c r="E16" s="352">
        <v>0.2558139534883721</v>
      </c>
      <c r="F16" s="77">
        <v>384</v>
      </c>
      <c r="G16" s="351">
        <v>0.7441860465116279</v>
      </c>
      <c r="H16" s="115">
        <v>238</v>
      </c>
      <c r="I16" s="352">
        <v>0.46124031007751937</v>
      </c>
      <c r="J16" s="77">
        <v>19</v>
      </c>
      <c r="K16" s="352">
        <v>3.6821705426356592E-2</v>
      </c>
      <c r="L16" s="77">
        <v>13</v>
      </c>
      <c r="M16" s="352">
        <v>2.5193798449612403E-2</v>
      </c>
      <c r="N16" s="77">
        <v>24</v>
      </c>
      <c r="O16" s="352">
        <v>4.6511627906976744E-2</v>
      </c>
      <c r="P16" s="77">
        <v>39</v>
      </c>
      <c r="Q16" s="352">
        <v>7.5581395348837205E-2</v>
      </c>
      <c r="R16" s="77">
        <v>87</v>
      </c>
      <c r="S16" s="352">
        <v>0.16860465116279069</v>
      </c>
      <c r="T16" s="77">
        <v>56</v>
      </c>
      <c r="U16" s="352">
        <v>0.10852713178294573</v>
      </c>
      <c r="V16" s="77">
        <v>40</v>
      </c>
      <c r="W16" s="353">
        <v>7.7519379844961239E-2</v>
      </c>
    </row>
    <row r="17" spans="1:23" s="4" customFormat="1" ht="17.25" customHeight="1" x14ac:dyDescent="0.25">
      <c r="A17" s="256" t="s">
        <v>19</v>
      </c>
      <c r="B17" s="115">
        <v>629</v>
      </c>
      <c r="C17" s="351">
        <v>3.472643957378678E-2</v>
      </c>
      <c r="D17" s="26">
        <v>208</v>
      </c>
      <c r="E17" s="352">
        <v>0.33068362480127184</v>
      </c>
      <c r="F17" s="77">
        <v>421</v>
      </c>
      <c r="G17" s="351">
        <v>0.66931637519872811</v>
      </c>
      <c r="H17" s="115">
        <v>240</v>
      </c>
      <c r="I17" s="352">
        <v>0.38155802861685217</v>
      </c>
      <c r="J17" s="77">
        <v>17</v>
      </c>
      <c r="K17" s="352">
        <v>2.7027027027027029E-2</v>
      </c>
      <c r="L17" s="77">
        <v>11</v>
      </c>
      <c r="M17" s="352">
        <v>1.7488076311605722E-2</v>
      </c>
      <c r="N17" s="77">
        <v>30</v>
      </c>
      <c r="O17" s="352">
        <v>4.7694753577106522E-2</v>
      </c>
      <c r="P17" s="77">
        <v>100</v>
      </c>
      <c r="Q17" s="352">
        <v>0.1589825119236884</v>
      </c>
      <c r="R17" s="77">
        <v>36</v>
      </c>
      <c r="S17" s="352">
        <v>5.7233704292527825E-2</v>
      </c>
      <c r="T17" s="77">
        <v>84</v>
      </c>
      <c r="U17" s="352">
        <v>0.13354531001589826</v>
      </c>
      <c r="V17" s="77">
        <v>111</v>
      </c>
      <c r="W17" s="353">
        <v>0.17647058823529413</v>
      </c>
    </row>
    <row r="18" spans="1:23" s="4" customFormat="1" ht="17.25" customHeight="1" x14ac:dyDescent="0.25">
      <c r="A18" s="256" t="s">
        <v>20</v>
      </c>
      <c r="B18" s="115">
        <v>1899</v>
      </c>
      <c r="C18" s="351">
        <v>4.5546121744135845E-2</v>
      </c>
      <c r="D18" s="26">
        <v>979</v>
      </c>
      <c r="E18" s="352">
        <v>0.51553449183780942</v>
      </c>
      <c r="F18" s="77">
        <v>920</v>
      </c>
      <c r="G18" s="351">
        <v>0.48446550816219064</v>
      </c>
      <c r="H18" s="115">
        <v>1006</v>
      </c>
      <c r="I18" s="352">
        <v>0.52975250131648233</v>
      </c>
      <c r="J18" s="77">
        <v>28</v>
      </c>
      <c r="K18" s="352">
        <v>1.474460242232754E-2</v>
      </c>
      <c r="L18" s="77">
        <v>45</v>
      </c>
      <c r="M18" s="352">
        <v>2.3696682464454975E-2</v>
      </c>
      <c r="N18" s="77">
        <v>75</v>
      </c>
      <c r="O18" s="352">
        <v>3.9494470774091628E-2</v>
      </c>
      <c r="P18" s="77">
        <v>84</v>
      </c>
      <c r="Q18" s="352">
        <v>4.4233807266982623E-2</v>
      </c>
      <c r="R18" s="77">
        <v>226</v>
      </c>
      <c r="S18" s="352">
        <v>0.11901000526592943</v>
      </c>
      <c r="T18" s="77">
        <v>308</v>
      </c>
      <c r="U18" s="352">
        <v>0.16219062664560294</v>
      </c>
      <c r="V18" s="77">
        <v>127</v>
      </c>
      <c r="W18" s="353">
        <v>6.6877303844128488E-2</v>
      </c>
    </row>
    <row r="19" spans="1:23" s="4" customFormat="1" ht="17.25" customHeight="1" x14ac:dyDescent="0.25">
      <c r="A19" s="256" t="s">
        <v>21</v>
      </c>
      <c r="B19" s="115">
        <v>1020</v>
      </c>
      <c r="C19" s="351">
        <v>4.600189419564335E-2</v>
      </c>
      <c r="D19" s="26">
        <v>492</v>
      </c>
      <c r="E19" s="352">
        <v>0.4823529411764706</v>
      </c>
      <c r="F19" s="77">
        <v>528</v>
      </c>
      <c r="G19" s="351">
        <v>0.51764705882352946</v>
      </c>
      <c r="H19" s="115">
        <v>458</v>
      </c>
      <c r="I19" s="352">
        <v>0.44901960784313727</v>
      </c>
      <c r="J19" s="77">
        <v>26</v>
      </c>
      <c r="K19" s="352">
        <v>2.5490196078431372E-2</v>
      </c>
      <c r="L19" s="77">
        <v>24</v>
      </c>
      <c r="M19" s="352">
        <v>2.3529411764705882E-2</v>
      </c>
      <c r="N19" s="77">
        <v>25</v>
      </c>
      <c r="O19" s="352">
        <v>2.4509803921568627E-2</v>
      </c>
      <c r="P19" s="77">
        <v>51</v>
      </c>
      <c r="Q19" s="352">
        <v>0.05</v>
      </c>
      <c r="R19" s="77">
        <v>166</v>
      </c>
      <c r="S19" s="352">
        <v>0.16274509803921569</v>
      </c>
      <c r="T19" s="77">
        <v>107</v>
      </c>
      <c r="U19" s="352">
        <v>0.10490196078431373</v>
      </c>
      <c r="V19" s="77">
        <v>163</v>
      </c>
      <c r="W19" s="353">
        <v>0.15980392156862744</v>
      </c>
    </row>
    <row r="20" spans="1:23" s="4" customFormat="1" ht="17.25" customHeight="1" x14ac:dyDescent="0.25">
      <c r="A20" s="256" t="s">
        <v>22</v>
      </c>
      <c r="B20" s="116">
        <v>986</v>
      </c>
      <c r="C20" s="351">
        <v>4.9747729566094856E-2</v>
      </c>
      <c r="D20" s="346">
        <v>595</v>
      </c>
      <c r="E20" s="352">
        <v>0.60344827586206895</v>
      </c>
      <c r="F20" s="79">
        <v>391</v>
      </c>
      <c r="G20" s="351">
        <v>0.39655172413793105</v>
      </c>
      <c r="H20" s="116">
        <v>587</v>
      </c>
      <c r="I20" s="352">
        <v>0.59533468559837732</v>
      </c>
      <c r="J20" s="79">
        <v>35</v>
      </c>
      <c r="K20" s="352">
        <v>3.5496957403651115E-2</v>
      </c>
      <c r="L20" s="79">
        <v>15</v>
      </c>
      <c r="M20" s="352">
        <v>1.5212981744421906E-2</v>
      </c>
      <c r="N20" s="79">
        <v>26</v>
      </c>
      <c r="O20" s="352">
        <v>2.6369168356997971E-2</v>
      </c>
      <c r="P20" s="79">
        <v>63</v>
      </c>
      <c r="Q20" s="352">
        <v>6.3894523326572014E-2</v>
      </c>
      <c r="R20" s="79">
        <v>116</v>
      </c>
      <c r="S20" s="352">
        <v>0.11764705882352941</v>
      </c>
      <c r="T20" s="79">
        <v>52</v>
      </c>
      <c r="U20" s="352">
        <v>5.2738336713995942E-2</v>
      </c>
      <c r="V20" s="79">
        <v>92</v>
      </c>
      <c r="W20" s="353">
        <v>9.330628803245436E-2</v>
      </c>
    </row>
    <row r="21" spans="1:23" s="4" customFormat="1" ht="17.25" customHeight="1" x14ac:dyDescent="0.25">
      <c r="A21" s="354" t="s">
        <v>23</v>
      </c>
      <c r="B21" s="116">
        <v>2156</v>
      </c>
      <c r="C21" s="351">
        <v>5.5792769712496443E-2</v>
      </c>
      <c r="D21" s="346">
        <v>1356</v>
      </c>
      <c r="E21" s="352">
        <v>0.6289424860853432</v>
      </c>
      <c r="F21" s="79">
        <v>800</v>
      </c>
      <c r="G21" s="351">
        <v>0.37105751391465674</v>
      </c>
      <c r="H21" s="116">
        <v>1306</v>
      </c>
      <c r="I21" s="352">
        <v>0.60575139146567714</v>
      </c>
      <c r="J21" s="79">
        <v>51</v>
      </c>
      <c r="K21" s="352">
        <v>2.3654916512059369E-2</v>
      </c>
      <c r="L21" s="79">
        <v>40</v>
      </c>
      <c r="M21" s="352">
        <v>1.8552875695732839E-2</v>
      </c>
      <c r="N21" s="79">
        <v>118</v>
      </c>
      <c r="O21" s="352">
        <v>5.4730983302411877E-2</v>
      </c>
      <c r="P21" s="79">
        <v>138</v>
      </c>
      <c r="Q21" s="352">
        <v>6.4007421150278299E-2</v>
      </c>
      <c r="R21" s="79">
        <v>136</v>
      </c>
      <c r="S21" s="352">
        <v>6.3079777365491654E-2</v>
      </c>
      <c r="T21" s="79">
        <v>277</v>
      </c>
      <c r="U21" s="352">
        <v>0.1284786641929499</v>
      </c>
      <c r="V21" s="79">
        <v>90</v>
      </c>
      <c r="W21" s="353">
        <v>4.1743970315398886E-2</v>
      </c>
    </row>
    <row r="22" spans="1:23" s="4" customFormat="1" ht="17.25" customHeight="1" x14ac:dyDescent="0.25">
      <c r="A22" s="379"/>
      <c r="B22" s="10"/>
      <c r="C22" s="287"/>
      <c r="D22" s="10"/>
      <c r="E22" s="287"/>
      <c r="F22" s="10"/>
      <c r="G22" s="287"/>
      <c r="H22" s="10"/>
      <c r="I22" s="287"/>
      <c r="J22" s="10"/>
      <c r="K22" s="287"/>
      <c r="L22" s="10"/>
      <c r="M22" s="287"/>
      <c r="N22" s="10"/>
      <c r="O22" s="287"/>
      <c r="P22" s="10"/>
      <c r="Q22" s="287"/>
      <c r="R22" s="10"/>
      <c r="S22" s="287"/>
      <c r="T22" s="10"/>
      <c r="U22" s="287"/>
      <c r="V22" s="10"/>
      <c r="W22" s="287"/>
    </row>
    <row r="23" spans="1:23" s="60" customFormat="1" ht="17.25" customHeight="1" x14ac:dyDescent="0.2">
      <c r="A23" s="125" t="s">
        <v>230</v>
      </c>
      <c r="O23" s="65"/>
      <c r="P23" s="74"/>
    </row>
    <row r="24" spans="1:23" s="60" customFormat="1" ht="17.25" customHeight="1" x14ac:dyDescent="0.2">
      <c r="A24" s="126" t="s">
        <v>129</v>
      </c>
    </row>
    <row r="25" spans="1:23" s="60" customFormat="1" ht="17.25" customHeight="1" x14ac:dyDescent="0.2">
      <c r="A25" s="127" t="s">
        <v>102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</row>
    <row r="26" spans="1:23" s="60" customFormat="1" ht="17.25" customHeight="1" x14ac:dyDescent="0.25">
      <c r="A26" s="127" t="s">
        <v>109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48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 s="53" customFormat="1" ht="15" x14ac:dyDescent="0.25">
      <c r="A27" s="33" t="s">
        <v>122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pans="1:23" x14ac:dyDescent="0.1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5" x14ac:dyDescent="0.25">
      <c r="D30"/>
      <c r="E30"/>
      <c r="F30"/>
      <c r="G30"/>
    </row>
    <row r="31" spans="1:23" ht="15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15" x14ac:dyDescent="0.25">
      <c r="B32"/>
      <c r="C32"/>
      <c r="D32"/>
      <c r="E32"/>
      <c r="F32"/>
      <c r="G32"/>
      <c r="H32"/>
      <c r="I32"/>
      <c r="J32" s="48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2:23" ht="15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2:23" ht="15" x14ac:dyDescent="0.25">
      <c r="D34"/>
      <c r="E34"/>
      <c r="F34"/>
      <c r="G34"/>
    </row>
    <row r="35" spans="2:23" ht="15" x14ac:dyDescent="0.25">
      <c r="D35"/>
      <c r="E35"/>
      <c r="F35"/>
      <c r="G35"/>
    </row>
    <row r="36" spans="2:23" ht="15" x14ac:dyDescent="0.25">
      <c r="D36"/>
      <c r="E36"/>
      <c r="F36"/>
      <c r="G36"/>
    </row>
    <row r="37" spans="2:23" ht="15" x14ac:dyDescent="0.25">
      <c r="D37"/>
      <c r="E37"/>
      <c r="F37"/>
      <c r="G37"/>
    </row>
    <row r="38" spans="2:23" ht="15" x14ac:dyDescent="0.25">
      <c r="D38"/>
      <c r="E38"/>
      <c r="F38"/>
      <c r="G38"/>
    </row>
    <row r="39" spans="2:23" ht="15" x14ac:dyDescent="0.25">
      <c r="D39"/>
      <c r="E39"/>
      <c r="F39"/>
      <c r="G39"/>
    </row>
    <row r="40" spans="2:23" ht="15" x14ac:dyDescent="0.25">
      <c r="D40"/>
      <c r="E40"/>
      <c r="F40"/>
      <c r="G40"/>
    </row>
    <row r="41" spans="2:23" ht="15" x14ac:dyDescent="0.25">
      <c r="D41"/>
      <c r="E41"/>
      <c r="F41"/>
      <c r="G41"/>
    </row>
    <row r="42" spans="2:23" ht="15" x14ac:dyDescent="0.25">
      <c r="D42"/>
      <c r="E42"/>
      <c r="F42"/>
      <c r="G42"/>
    </row>
    <row r="43" spans="2:23" ht="15" x14ac:dyDescent="0.25">
      <c r="D43"/>
      <c r="E43"/>
      <c r="F43"/>
      <c r="G43"/>
    </row>
    <row r="44" spans="2:23" ht="15" x14ac:dyDescent="0.25">
      <c r="D44"/>
      <c r="E44"/>
      <c r="F44"/>
      <c r="G44"/>
    </row>
    <row r="45" spans="2:23" ht="15" x14ac:dyDescent="0.25">
      <c r="D45"/>
      <c r="E45"/>
      <c r="F45"/>
      <c r="G45"/>
    </row>
    <row r="46" spans="2:23" ht="15" x14ac:dyDescent="0.25">
      <c r="D46"/>
      <c r="E46"/>
      <c r="F46"/>
      <c r="G46"/>
    </row>
    <row r="47" spans="2:23" ht="15" x14ac:dyDescent="0.25">
      <c r="D47"/>
      <c r="E47"/>
      <c r="F47"/>
      <c r="G47"/>
    </row>
  </sheetData>
  <mergeCells count="14">
    <mergeCell ref="T4:U5"/>
    <mergeCell ref="V4:W5"/>
    <mergeCell ref="A3:A6"/>
    <mergeCell ref="B3:C5"/>
    <mergeCell ref="D3:G3"/>
    <mergeCell ref="H3:W3"/>
    <mergeCell ref="D4:E5"/>
    <mergeCell ref="F4:G5"/>
    <mergeCell ref="H4:I5"/>
    <mergeCell ref="J4:K5"/>
    <mergeCell ref="L4:M5"/>
    <mergeCell ref="N4:O5"/>
    <mergeCell ref="P4:Q5"/>
    <mergeCell ref="R4:S5"/>
  </mergeCells>
  <hyperlinks>
    <hyperlink ref="Y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8"/>
  <dimension ref="A1:AI31"/>
  <sheetViews>
    <sheetView showGridLines="0" zoomScaleNormal="100" workbookViewId="0"/>
  </sheetViews>
  <sheetFormatPr defaultColWidth="9.140625" defaultRowHeight="15" x14ac:dyDescent="0.25"/>
  <cols>
    <col min="1" max="1" width="10.5703125" style="53" customWidth="1"/>
    <col min="2" max="2" width="5" style="53" customWidth="1"/>
    <col min="3" max="3" width="5.140625" style="53" customWidth="1"/>
    <col min="4" max="5" width="4.7109375" style="53" customWidth="1"/>
    <col min="6" max="6" width="5.7109375" style="53" customWidth="1"/>
    <col min="7" max="7" width="5" style="53" customWidth="1"/>
    <col min="8" max="8" width="6" style="53" customWidth="1"/>
    <col min="9" max="9" width="5" style="53" customWidth="1"/>
    <col min="10" max="10" width="5.28515625" style="53" customWidth="1"/>
    <col min="11" max="11" width="5" style="53" customWidth="1"/>
    <col min="12" max="12" width="5.7109375" style="53" customWidth="1"/>
    <col min="13" max="13" width="5" style="53" customWidth="1"/>
    <col min="14" max="14" width="5.85546875" style="53" customWidth="1"/>
    <col min="15" max="15" width="5" style="53" customWidth="1"/>
    <col min="16" max="16" width="5.140625" style="53" customWidth="1"/>
    <col min="17" max="17" width="5" style="53" customWidth="1"/>
    <col min="18" max="18" width="5.140625" style="53" customWidth="1"/>
    <col min="19" max="19" width="5" style="53" customWidth="1"/>
    <col min="20" max="20" width="6.140625" style="53" customWidth="1"/>
    <col min="21" max="21" width="5" style="53" customWidth="1"/>
    <col min="22" max="22" width="6" style="53" customWidth="1"/>
    <col min="23" max="23" width="5" style="53" customWidth="1"/>
    <col min="24" max="24" width="5.28515625" style="53" customWidth="1"/>
    <col min="25" max="25" width="5.42578125" style="53" customWidth="1"/>
    <col min="26" max="16384" width="9.140625" style="53"/>
  </cols>
  <sheetData>
    <row r="1" spans="1:27" s="51" customFormat="1" ht="17.25" customHeight="1" x14ac:dyDescent="0.2">
      <c r="A1" s="59" t="s">
        <v>216</v>
      </c>
      <c r="B1" s="59"/>
      <c r="Z1" s="94"/>
    </row>
    <row r="2" spans="1:27" s="52" customFormat="1" ht="17.25" customHeight="1" thickBot="1" x14ac:dyDescent="0.3">
      <c r="A2" s="372" t="s">
        <v>231</v>
      </c>
      <c r="P2" s="52" t="s">
        <v>0</v>
      </c>
      <c r="AA2" s="71" t="s">
        <v>228</v>
      </c>
    </row>
    <row r="3" spans="1:27" s="3" customFormat="1" ht="17.25" customHeight="1" x14ac:dyDescent="0.25">
      <c r="A3" s="420" t="s">
        <v>76</v>
      </c>
      <c r="B3" s="421"/>
      <c r="C3" s="510" t="s">
        <v>42</v>
      </c>
      <c r="D3" s="542"/>
      <c r="E3" s="511"/>
      <c r="F3" s="526" t="s">
        <v>30</v>
      </c>
      <c r="G3" s="527"/>
      <c r="H3" s="527"/>
      <c r="I3" s="528"/>
      <c r="J3" s="527" t="s">
        <v>31</v>
      </c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9"/>
      <c r="Y3" s="529"/>
    </row>
    <row r="4" spans="1:27" s="3" customFormat="1" ht="17.25" customHeight="1" x14ac:dyDescent="0.2">
      <c r="A4" s="406"/>
      <c r="B4" s="422"/>
      <c r="C4" s="512"/>
      <c r="D4" s="459"/>
      <c r="E4" s="403"/>
      <c r="F4" s="530" t="s">
        <v>60</v>
      </c>
      <c r="G4" s="531"/>
      <c r="H4" s="431" t="s">
        <v>32</v>
      </c>
      <c r="I4" s="534"/>
      <c r="J4" s="489" t="s">
        <v>36</v>
      </c>
      <c r="K4" s="431"/>
      <c r="L4" s="431" t="s">
        <v>35</v>
      </c>
      <c r="M4" s="431"/>
      <c r="N4" s="431" t="s">
        <v>34</v>
      </c>
      <c r="O4" s="431"/>
      <c r="P4" s="431" t="s">
        <v>37</v>
      </c>
      <c r="Q4" s="431"/>
      <c r="R4" s="431" t="s">
        <v>33</v>
      </c>
      <c r="S4" s="431"/>
      <c r="T4" s="431" t="s">
        <v>38</v>
      </c>
      <c r="U4" s="431"/>
      <c r="V4" s="431" t="s">
        <v>143</v>
      </c>
      <c r="W4" s="431"/>
      <c r="X4" s="431" t="s">
        <v>41</v>
      </c>
      <c r="Y4" s="514"/>
    </row>
    <row r="5" spans="1:27" s="3" customFormat="1" ht="17.25" customHeight="1" x14ac:dyDescent="0.2">
      <c r="A5" s="406"/>
      <c r="B5" s="422"/>
      <c r="C5" s="512"/>
      <c r="D5" s="459"/>
      <c r="E5" s="403"/>
      <c r="F5" s="532"/>
      <c r="G5" s="533"/>
      <c r="H5" s="524"/>
      <c r="I5" s="535"/>
      <c r="J5" s="518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16"/>
    </row>
    <row r="6" spans="1:27" s="3" customFormat="1" ht="17.25" customHeight="1" thickBot="1" x14ac:dyDescent="0.25">
      <c r="A6" s="407"/>
      <c r="B6" s="423"/>
      <c r="C6" s="334" t="s">
        <v>49</v>
      </c>
      <c r="D6" s="345" t="s">
        <v>55</v>
      </c>
      <c r="E6" s="335" t="s">
        <v>53</v>
      </c>
      <c r="F6" s="334" t="s">
        <v>49</v>
      </c>
      <c r="G6" s="339" t="s">
        <v>54</v>
      </c>
      <c r="H6" s="337" t="s">
        <v>49</v>
      </c>
      <c r="I6" s="340" t="s">
        <v>54</v>
      </c>
      <c r="J6" s="334" t="s">
        <v>49</v>
      </c>
      <c r="K6" s="339" t="s">
        <v>54</v>
      </c>
      <c r="L6" s="337" t="s">
        <v>49</v>
      </c>
      <c r="M6" s="339" t="s">
        <v>54</v>
      </c>
      <c r="N6" s="337" t="s">
        <v>49</v>
      </c>
      <c r="O6" s="339" t="s">
        <v>54</v>
      </c>
      <c r="P6" s="337" t="s">
        <v>49</v>
      </c>
      <c r="Q6" s="339" t="s">
        <v>63</v>
      </c>
      <c r="R6" s="337" t="s">
        <v>49</v>
      </c>
      <c r="S6" s="339" t="s">
        <v>54</v>
      </c>
      <c r="T6" s="337" t="s">
        <v>49</v>
      </c>
      <c r="U6" s="339" t="s">
        <v>54</v>
      </c>
      <c r="V6" s="337" t="s">
        <v>49</v>
      </c>
      <c r="W6" s="339" t="s">
        <v>54</v>
      </c>
      <c r="X6" s="337" t="s">
        <v>49</v>
      </c>
      <c r="Y6" s="338" t="s">
        <v>54</v>
      </c>
    </row>
    <row r="7" spans="1:27" s="4" customFormat="1" ht="17.25" customHeight="1" x14ac:dyDescent="0.25">
      <c r="A7" s="426" t="s">
        <v>6</v>
      </c>
      <c r="B7" s="427"/>
      <c r="C7" s="115">
        <v>3308</v>
      </c>
      <c r="D7" s="355">
        <v>1.873435500130257E-2</v>
      </c>
      <c r="E7" s="356">
        <v>0.32079131109387121</v>
      </c>
      <c r="F7" s="115">
        <v>2573</v>
      </c>
      <c r="G7" s="109">
        <v>0.77781136638452242</v>
      </c>
      <c r="H7" s="77">
        <v>735</v>
      </c>
      <c r="I7" s="348">
        <v>0.22218863361547764</v>
      </c>
      <c r="J7" s="115">
        <v>1788</v>
      </c>
      <c r="K7" s="109">
        <v>0.54050785973397819</v>
      </c>
      <c r="L7" s="77">
        <v>239</v>
      </c>
      <c r="M7" s="341">
        <v>7.2249093107617901E-2</v>
      </c>
      <c r="N7" s="77">
        <v>129</v>
      </c>
      <c r="O7" s="341">
        <v>3.8996372430471583E-2</v>
      </c>
      <c r="P7" s="77">
        <v>171</v>
      </c>
      <c r="Q7" s="341">
        <v>5.1692865779927447E-2</v>
      </c>
      <c r="R7" s="77">
        <v>173</v>
      </c>
      <c r="S7" s="341">
        <v>5.2297460701330109E-2</v>
      </c>
      <c r="T7" s="77">
        <v>164</v>
      </c>
      <c r="U7" s="341">
        <v>4.9576783555018135E-2</v>
      </c>
      <c r="V7" s="77">
        <v>192</v>
      </c>
      <c r="W7" s="341">
        <v>5.8041112454655382E-2</v>
      </c>
      <c r="X7" s="77">
        <v>452</v>
      </c>
      <c r="Y7" s="50">
        <v>0.13663845223700122</v>
      </c>
      <c r="Z7" s="12"/>
    </row>
    <row r="8" spans="1:27" s="4" customFormat="1" ht="17.25" customHeight="1" x14ac:dyDescent="0.25">
      <c r="A8" s="426" t="s">
        <v>7</v>
      </c>
      <c r="B8" s="427"/>
      <c r="C8" s="115">
        <v>3400</v>
      </c>
      <c r="D8" s="355">
        <v>1.9272409844800418E-2</v>
      </c>
      <c r="E8" s="356">
        <v>0.32270311313591493</v>
      </c>
      <c r="F8" s="115">
        <v>2595</v>
      </c>
      <c r="G8" s="109">
        <v>0.76323529411764701</v>
      </c>
      <c r="H8" s="77">
        <v>805</v>
      </c>
      <c r="I8" s="348">
        <v>0.23676470588235293</v>
      </c>
      <c r="J8" s="115">
        <v>1810</v>
      </c>
      <c r="K8" s="109">
        <v>0.53235294117647058</v>
      </c>
      <c r="L8" s="77">
        <v>251</v>
      </c>
      <c r="M8" s="341">
        <v>7.3823529411764705E-2</v>
      </c>
      <c r="N8" s="77">
        <v>113</v>
      </c>
      <c r="O8" s="341">
        <v>3.3235294117647057E-2</v>
      </c>
      <c r="P8" s="77">
        <v>161</v>
      </c>
      <c r="Q8" s="341">
        <v>4.7352941176470591E-2</v>
      </c>
      <c r="R8" s="77">
        <v>203</v>
      </c>
      <c r="S8" s="341">
        <v>5.9705882352941178E-2</v>
      </c>
      <c r="T8" s="77">
        <v>172</v>
      </c>
      <c r="U8" s="341">
        <v>5.0588235294117649E-2</v>
      </c>
      <c r="V8" s="77">
        <v>227</v>
      </c>
      <c r="W8" s="341">
        <v>6.6764705882352934E-2</v>
      </c>
      <c r="X8" s="77">
        <v>463</v>
      </c>
      <c r="Y8" s="50">
        <v>0.13617647058823529</v>
      </c>
      <c r="Z8" s="12"/>
    </row>
    <row r="9" spans="1:27" s="4" customFormat="1" ht="17.25" customHeight="1" x14ac:dyDescent="0.25">
      <c r="A9" s="426" t="s">
        <v>8</v>
      </c>
      <c r="B9" s="427"/>
      <c r="C9" s="116">
        <v>3333</v>
      </c>
      <c r="D9" s="132">
        <v>1.9148789483965114E-2</v>
      </c>
      <c r="E9" s="356">
        <v>0.31785237459469767</v>
      </c>
      <c r="F9" s="116">
        <v>2407</v>
      </c>
      <c r="G9" s="109">
        <v>0.7221722172217222</v>
      </c>
      <c r="H9" s="79">
        <v>926</v>
      </c>
      <c r="I9" s="348">
        <v>0.27782778277827785</v>
      </c>
      <c r="J9" s="116">
        <v>1676</v>
      </c>
      <c r="K9" s="109">
        <v>0.50285028502850282</v>
      </c>
      <c r="L9" s="79">
        <v>235</v>
      </c>
      <c r="M9" s="341">
        <v>7.0507050705070504E-2</v>
      </c>
      <c r="N9" s="79">
        <v>120</v>
      </c>
      <c r="O9" s="341">
        <v>3.6003600360036005E-2</v>
      </c>
      <c r="P9" s="79">
        <v>156</v>
      </c>
      <c r="Q9" s="341">
        <v>4.6804680468046804E-2</v>
      </c>
      <c r="R9" s="79">
        <v>211</v>
      </c>
      <c r="S9" s="341">
        <v>6.3306330633063304E-2</v>
      </c>
      <c r="T9" s="79">
        <v>192</v>
      </c>
      <c r="U9" s="341">
        <v>5.7605760576057603E-2</v>
      </c>
      <c r="V9" s="79">
        <v>263</v>
      </c>
      <c r="W9" s="341">
        <v>7.8907890789078908E-2</v>
      </c>
      <c r="X9" s="79">
        <v>480</v>
      </c>
      <c r="Y9" s="50">
        <v>0.14401440144014402</v>
      </c>
      <c r="Z9" s="12"/>
    </row>
    <row r="10" spans="1:27" s="4" customFormat="1" ht="17.25" customHeight="1" x14ac:dyDescent="0.25">
      <c r="A10" s="426" t="s">
        <v>43</v>
      </c>
      <c r="B10" s="427"/>
      <c r="C10" s="116">
        <v>3373</v>
      </c>
      <c r="D10" s="132">
        <v>1.9348029346136417E-2</v>
      </c>
      <c r="E10" s="356">
        <v>0.31266221727845755</v>
      </c>
      <c r="F10" s="116">
        <v>2232</v>
      </c>
      <c r="G10" s="109">
        <v>0.66172546694337386</v>
      </c>
      <c r="H10" s="79">
        <v>1141</v>
      </c>
      <c r="I10" s="348">
        <v>0.33827453305662614</v>
      </c>
      <c r="J10" s="116">
        <v>1707</v>
      </c>
      <c r="K10" s="109">
        <v>0.50607767565965012</v>
      </c>
      <c r="L10" s="79">
        <v>248</v>
      </c>
      <c r="M10" s="341">
        <v>7.3525051882597101E-2</v>
      </c>
      <c r="N10" s="79">
        <v>112</v>
      </c>
      <c r="O10" s="341">
        <v>3.3204862140527723E-2</v>
      </c>
      <c r="P10" s="79">
        <v>153</v>
      </c>
      <c r="Q10" s="341">
        <v>4.5360213459828047E-2</v>
      </c>
      <c r="R10" s="79">
        <v>237</v>
      </c>
      <c r="S10" s="341">
        <v>7.0263860065223838E-2</v>
      </c>
      <c r="T10" s="79">
        <v>207</v>
      </c>
      <c r="U10" s="341">
        <v>6.136970056329677E-2</v>
      </c>
      <c r="V10" s="79">
        <v>227</v>
      </c>
      <c r="W10" s="341">
        <v>6.7299140231248153E-2</v>
      </c>
      <c r="X10" s="79">
        <v>482</v>
      </c>
      <c r="Y10" s="50">
        <v>0.14289949599762822</v>
      </c>
      <c r="Z10" s="12"/>
    </row>
    <row r="11" spans="1:27" s="4" customFormat="1" ht="17.25" customHeight="1" x14ac:dyDescent="0.25">
      <c r="A11" s="426" t="s">
        <v>67</v>
      </c>
      <c r="B11" s="427"/>
      <c r="C11" s="116">
        <v>3430</v>
      </c>
      <c r="D11" s="132">
        <v>1.962556931316229E-2</v>
      </c>
      <c r="E11" s="356">
        <v>0.30502445531347266</v>
      </c>
      <c r="F11" s="116">
        <v>2168</v>
      </c>
      <c r="G11" s="109">
        <v>0.632069970845481</v>
      </c>
      <c r="H11" s="79">
        <v>1262</v>
      </c>
      <c r="I11" s="348">
        <v>0.36793002915451894</v>
      </c>
      <c r="J11" s="116">
        <v>1718</v>
      </c>
      <c r="K11" s="109">
        <v>0.50087463556851308</v>
      </c>
      <c r="L11" s="79">
        <v>226</v>
      </c>
      <c r="M11" s="341">
        <v>6.5889212827988333E-2</v>
      </c>
      <c r="N11" s="79">
        <v>114</v>
      </c>
      <c r="O11" s="341">
        <v>3.3236151603498541E-2</v>
      </c>
      <c r="P11" s="79">
        <v>184</v>
      </c>
      <c r="Q11" s="341">
        <v>5.3644314868804666E-2</v>
      </c>
      <c r="R11" s="79">
        <v>245</v>
      </c>
      <c r="S11" s="341">
        <v>7.1428571428571425E-2</v>
      </c>
      <c r="T11" s="79">
        <v>258</v>
      </c>
      <c r="U11" s="341">
        <v>7.5218658892128282E-2</v>
      </c>
      <c r="V11" s="79">
        <v>217</v>
      </c>
      <c r="W11" s="341">
        <v>6.3265306122448975E-2</v>
      </c>
      <c r="X11" s="79">
        <v>468</v>
      </c>
      <c r="Y11" s="50">
        <v>0.13644314868804663</v>
      </c>
      <c r="Z11" s="12"/>
    </row>
    <row r="12" spans="1:27" s="4" customFormat="1" ht="17.25" customHeight="1" x14ac:dyDescent="0.25">
      <c r="A12" s="426" t="s">
        <v>106</v>
      </c>
      <c r="B12" s="427"/>
      <c r="C12" s="116">
        <v>3582</v>
      </c>
      <c r="D12" s="132">
        <v>2.0405605559986328E-2</v>
      </c>
      <c r="E12" s="356">
        <v>0.30628473706712273</v>
      </c>
      <c r="F12" s="116">
        <v>2228</v>
      </c>
      <c r="G12" s="109">
        <v>0.62199888330541597</v>
      </c>
      <c r="H12" s="79">
        <v>1354</v>
      </c>
      <c r="I12" s="108">
        <v>0.37800111669458403</v>
      </c>
      <c r="J12" s="116">
        <v>1858</v>
      </c>
      <c r="K12" s="109">
        <v>0.51870463428252378</v>
      </c>
      <c r="L12" s="79">
        <v>215</v>
      </c>
      <c r="M12" s="341">
        <v>6.0022333891680622E-2</v>
      </c>
      <c r="N12" s="79">
        <v>124</v>
      </c>
      <c r="O12" s="341">
        <v>3.461753210496929E-2</v>
      </c>
      <c r="P12" s="79">
        <v>209</v>
      </c>
      <c r="Q12" s="341">
        <v>5.8347292015633725E-2</v>
      </c>
      <c r="R12" s="79">
        <v>252</v>
      </c>
      <c r="S12" s="341">
        <v>7.0351758793969849E-2</v>
      </c>
      <c r="T12" s="79">
        <v>230</v>
      </c>
      <c r="U12" s="341">
        <v>6.4209938581797882E-2</v>
      </c>
      <c r="V12" s="79">
        <v>231</v>
      </c>
      <c r="W12" s="341">
        <v>6.4489112227805692E-2</v>
      </c>
      <c r="X12" s="79">
        <v>463</v>
      </c>
      <c r="Y12" s="50">
        <v>0.12925739810161921</v>
      </c>
      <c r="Z12" s="12"/>
    </row>
    <row r="13" spans="1:27" s="4" customFormat="1" ht="17.25" customHeight="1" x14ac:dyDescent="0.25">
      <c r="A13" s="426" t="s">
        <v>130</v>
      </c>
      <c r="B13" s="427"/>
      <c r="C13" s="116">
        <v>3559</v>
      </c>
      <c r="D13" s="132">
        <v>2.0690537233083929E-2</v>
      </c>
      <c r="E13" s="356">
        <v>0.30821858491383042</v>
      </c>
      <c r="F13" s="116">
        <v>2179</v>
      </c>
      <c r="G13" s="109">
        <v>0.61225063220005616</v>
      </c>
      <c r="H13" s="79">
        <v>1380</v>
      </c>
      <c r="I13" s="108">
        <v>0.38774936779994379</v>
      </c>
      <c r="J13" s="116">
        <v>1810</v>
      </c>
      <c r="K13" s="109">
        <v>0.50856982298398423</v>
      </c>
      <c r="L13" s="79">
        <v>198</v>
      </c>
      <c r="M13" s="341">
        <v>5.5633604945209331E-2</v>
      </c>
      <c r="N13" s="79">
        <v>129</v>
      </c>
      <c r="O13" s="341">
        <v>3.6246136555212138E-2</v>
      </c>
      <c r="P13" s="79">
        <v>236</v>
      </c>
      <c r="Q13" s="341">
        <v>6.6310761449845462E-2</v>
      </c>
      <c r="R13" s="79">
        <v>271</v>
      </c>
      <c r="S13" s="341">
        <v>7.6144984546220845E-2</v>
      </c>
      <c r="T13" s="79">
        <v>230</v>
      </c>
      <c r="U13" s="341">
        <v>6.4624894633323965E-2</v>
      </c>
      <c r="V13" s="79">
        <v>245</v>
      </c>
      <c r="W13" s="341">
        <v>6.8839561674627708E-2</v>
      </c>
      <c r="X13" s="79">
        <v>440</v>
      </c>
      <c r="Y13" s="50">
        <v>0.12363023321157629</v>
      </c>
      <c r="Z13" s="12"/>
    </row>
    <row r="14" spans="1:27" s="4" customFormat="1" ht="17.25" customHeight="1" x14ac:dyDescent="0.25">
      <c r="A14" s="426" t="s">
        <v>140</v>
      </c>
      <c r="B14" s="427"/>
      <c r="C14" s="116">
        <v>3673</v>
      </c>
      <c r="D14" s="132">
        <v>2.1154422097818325E-2</v>
      </c>
      <c r="E14" s="356">
        <v>0.30486387782204516</v>
      </c>
      <c r="F14" s="116">
        <v>2187</v>
      </c>
      <c r="G14" s="109">
        <v>0.59542608222161719</v>
      </c>
      <c r="H14" s="79">
        <v>1486</v>
      </c>
      <c r="I14" s="108">
        <v>0.40457391777838281</v>
      </c>
      <c r="J14" s="116">
        <v>1878</v>
      </c>
      <c r="K14" s="109">
        <v>0.51129866594064799</v>
      </c>
      <c r="L14" s="79">
        <v>203</v>
      </c>
      <c r="M14" s="341">
        <v>5.5268173155458754E-2</v>
      </c>
      <c r="N14" s="79">
        <v>136</v>
      </c>
      <c r="O14" s="341">
        <v>3.7026953444051186E-2</v>
      </c>
      <c r="P14" s="79">
        <v>241</v>
      </c>
      <c r="Q14" s="341">
        <v>6.5613939558943637E-2</v>
      </c>
      <c r="R14" s="79">
        <v>289</v>
      </c>
      <c r="S14" s="341">
        <v>7.8682276068608767E-2</v>
      </c>
      <c r="T14" s="79">
        <v>234</v>
      </c>
      <c r="U14" s="341">
        <v>6.3708140484617481E-2</v>
      </c>
      <c r="V14" s="79">
        <v>258</v>
      </c>
      <c r="W14" s="341">
        <v>7.0242308739450046E-2</v>
      </c>
      <c r="X14" s="79">
        <v>434</v>
      </c>
      <c r="Y14" s="50">
        <v>0.11815954260822216</v>
      </c>
      <c r="Z14" s="12"/>
    </row>
    <row r="15" spans="1:27" s="4" customFormat="1" ht="17.25" customHeight="1" x14ac:dyDescent="0.25">
      <c r="A15" s="426" t="s">
        <v>144</v>
      </c>
      <c r="B15" s="427"/>
      <c r="C15" s="116">
        <v>3933</v>
      </c>
      <c r="D15" s="132">
        <v>2.2089424821257069E-2</v>
      </c>
      <c r="E15" s="356">
        <v>0.30181873992786434</v>
      </c>
      <c r="F15" s="116">
        <v>2140</v>
      </c>
      <c r="G15" s="109">
        <v>0.5441139079583015</v>
      </c>
      <c r="H15" s="79">
        <v>1793</v>
      </c>
      <c r="I15" s="109">
        <v>0.45588609204169844</v>
      </c>
      <c r="J15" s="116">
        <v>1961</v>
      </c>
      <c r="K15" s="109">
        <v>0.49860157640478009</v>
      </c>
      <c r="L15" s="79">
        <v>203</v>
      </c>
      <c r="M15" s="341">
        <v>5.1614543605390285E-2</v>
      </c>
      <c r="N15" s="79">
        <v>138</v>
      </c>
      <c r="O15" s="341">
        <v>3.5087719298245612E-2</v>
      </c>
      <c r="P15" s="79">
        <v>263</v>
      </c>
      <c r="Q15" s="341">
        <v>6.6870073735062291E-2</v>
      </c>
      <c r="R15" s="79">
        <v>301</v>
      </c>
      <c r="S15" s="341">
        <v>7.6531909483854563E-2</v>
      </c>
      <c r="T15" s="79">
        <v>306</v>
      </c>
      <c r="U15" s="341">
        <v>7.780320366132723E-2</v>
      </c>
      <c r="V15" s="79">
        <v>325</v>
      </c>
      <c r="W15" s="341">
        <v>8.2634121535723373E-2</v>
      </c>
      <c r="X15" s="79">
        <v>436</v>
      </c>
      <c r="Y15" s="50">
        <v>0.11085685227561658</v>
      </c>
      <c r="Z15" s="12"/>
    </row>
    <row r="16" spans="1:27" s="4" customFormat="1" ht="17.25" customHeight="1" x14ac:dyDescent="0.25">
      <c r="A16" s="426" t="s">
        <v>146</v>
      </c>
      <c r="B16" s="427"/>
      <c r="C16" s="116">
        <v>4101</v>
      </c>
      <c r="D16" s="132">
        <v>2.3281690860474491E-2</v>
      </c>
      <c r="E16" s="356">
        <v>0.29875427988635533</v>
      </c>
      <c r="F16" s="116">
        <v>2119</v>
      </c>
      <c r="G16" s="109">
        <v>0.51670324311143623</v>
      </c>
      <c r="H16" s="79">
        <v>1982</v>
      </c>
      <c r="I16" s="109">
        <v>0.48329675688856377</v>
      </c>
      <c r="J16" s="116">
        <v>2083</v>
      </c>
      <c r="K16" s="109">
        <v>0.50792489636673976</v>
      </c>
      <c r="L16" s="79">
        <v>189</v>
      </c>
      <c r="M16" s="341">
        <v>4.6086320409656184E-2</v>
      </c>
      <c r="N16" s="79">
        <v>114</v>
      </c>
      <c r="O16" s="341">
        <v>2.7798098024871983E-2</v>
      </c>
      <c r="P16" s="79">
        <v>237</v>
      </c>
      <c r="Q16" s="341">
        <v>5.7790782735918068E-2</v>
      </c>
      <c r="R16" s="79">
        <v>300</v>
      </c>
      <c r="S16" s="341">
        <v>7.3152889539136789E-2</v>
      </c>
      <c r="T16" s="79">
        <v>333</v>
      </c>
      <c r="U16" s="341">
        <v>8.1199707388441844E-2</v>
      </c>
      <c r="V16" s="79">
        <v>327</v>
      </c>
      <c r="W16" s="341">
        <v>7.9736649597659109E-2</v>
      </c>
      <c r="X16" s="79">
        <v>518</v>
      </c>
      <c r="Y16" s="50">
        <v>0.12631065593757621</v>
      </c>
    </row>
    <row r="17" spans="1:35" s="4" customFormat="1" ht="17.25" customHeight="1" thickBot="1" x14ac:dyDescent="0.3">
      <c r="A17" s="426" t="s">
        <v>147</v>
      </c>
      <c r="B17" s="427"/>
      <c r="C17" s="116">
        <v>4291</v>
      </c>
      <c r="D17" s="132">
        <v>2.460181861963788E-2</v>
      </c>
      <c r="E17" s="356">
        <v>0.2943880351262349</v>
      </c>
      <c r="F17" s="116">
        <v>2114</v>
      </c>
      <c r="G17" s="109">
        <v>0.4926590538336052</v>
      </c>
      <c r="H17" s="79">
        <v>2177</v>
      </c>
      <c r="I17" s="109">
        <v>0.5073409461663948</v>
      </c>
      <c r="J17" s="116">
        <v>2181</v>
      </c>
      <c r="K17" s="109">
        <v>0.50827312980657202</v>
      </c>
      <c r="L17" s="79">
        <v>187</v>
      </c>
      <c r="M17" s="341">
        <v>4.3579585178280124E-2</v>
      </c>
      <c r="N17" s="79">
        <v>128</v>
      </c>
      <c r="O17" s="341">
        <v>2.9829876485667678E-2</v>
      </c>
      <c r="P17" s="79">
        <v>253</v>
      </c>
      <c r="Q17" s="341">
        <v>5.8960615241202517E-2</v>
      </c>
      <c r="R17" s="79">
        <v>294</v>
      </c>
      <c r="S17" s="341">
        <v>6.8515497553017946E-2</v>
      </c>
      <c r="T17" s="79">
        <v>337</v>
      </c>
      <c r="U17" s="341">
        <v>7.8536471684921935E-2</v>
      </c>
      <c r="V17" s="79">
        <v>348</v>
      </c>
      <c r="W17" s="341">
        <v>8.1099976695408998E-2</v>
      </c>
      <c r="X17" s="79">
        <v>563</v>
      </c>
      <c r="Y17" s="50">
        <v>0.13120484735492899</v>
      </c>
      <c r="AA17" s="380"/>
      <c r="AB17" s="380"/>
      <c r="AC17" s="380"/>
      <c r="AD17" s="380"/>
      <c r="AE17" s="380"/>
      <c r="AF17" s="380"/>
      <c r="AG17" s="380"/>
      <c r="AH17" s="380"/>
      <c r="AI17" s="380"/>
    </row>
    <row r="18" spans="1:35" s="4" customFormat="1" ht="17.25" customHeight="1" x14ac:dyDescent="0.25">
      <c r="A18" s="416" t="s">
        <v>149</v>
      </c>
      <c r="B18" s="189" t="s">
        <v>69</v>
      </c>
      <c r="C18" s="228">
        <f>C17-C16</f>
        <v>190</v>
      </c>
      <c r="D18" s="357" t="s">
        <v>40</v>
      </c>
      <c r="E18" s="306" t="s">
        <v>40</v>
      </c>
      <c r="F18" s="228">
        <f t="shared" ref="F18:N18" si="0">F17-F16</f>
        <v>-5</v>
      </c>
      <c r="G18" s="305" t="s">
        <v>40</v>
      </c>
      <c r="H18" s="191">
        <f t="shared" si="0"/>
        <v>195</v>
      </c>
      <c r="I18" s="306" t="s">
        <v>40</v>
      </c>
      <c r="J18" s="228">
        <f t="shared" si="0"/>
        <v>98</v>
      </c>
      <c r="K18" s="305" t="s">
        <v>40</v>
      </c>
      <c r="L18" s="191">
        <f t="shared" si="0"/>
        <v>-2</v>
      </c>
      <c r="M18" s="305" t="s">
        <v>40</v>
      </c>
      <c r="N18" s="191">
        <f t="shared" si="0"/>
        <v>14</v>
      </c>
      <c r="O18" s="305" t="s">
        <v>40</v>
      </c>
      <c r="P18" s="191">
        <f>P17-P16</f>
        <v>16</v>
      </c>
      <c r="Q18" s="305" t="s">
        <v>40</v>
      </c>
      <c r="R18" s="191">
        <f>R17-R16</f>
        <v>-6</v>
      </c>
      <c r="S18" s="305" t="s">
        <v>40</v>
      </c>
      <c r="T18" s="191">
        <f>T17-T16</f>
        <v>4</v>
      </c>
      <c r="U18" s="305" t="s">
        <v>40</v>
      </c>
      <c r="V18" s="191">
        <f>V17-V16</f>
        <v>21</v>
      </c>
      <c r="W18" s="305" t="s">
        <v>40</v>
      </c>
      <c r="X18" s="191">
        <f>X17-X16</f>
        <v>45</v>
      </c>
      <c r="Y18" s="319" t="s">
        <v>40</v>
      </c>
    </row>
    <row r="19" spans="1:35" s="4" customFormat="1" ht="17.25" customHeight="1" x14ac:dyDescent="0.25">
      <c r="A19" s="417"/>
      <c r="B19" s="194" t="s">
        <v>70</v>
      </c>
      <c r="C19" s="209">
        <f>C17/C16-1</f>
        <v>4.633016337478657E-2</v>
      </c>
      <c r="D19" s="358" t="s">
        <v>40</v>
      </c>
      <c r="E19" s="309" t="s">
        <v>40</v>
      </c>
      <c r="F19" s="209">
        <f t="shared" ref="F19:N19" si="1">F17/F16-1</f>
        <v>-2.3596035865974807E-3</v>
      </c>
      <c r="G19" s="308" t="s">
        <v>40</v>
      </c>
      <c r="H19" s="207">
        <f t="shared" si="1"/>
        <v>9.838546922300706E-2</v>
      </c>
      <c r="I19" s="309" t="s">
        <v>40</v>
      </c>
      <c r="J19" s="209">
        <f t="shared" si="1"/>
        <v>4.7047527604416661E-2</v>
      </c>
      <c r="K19" s="308" t="s">
        <v>40</v>
      </c>
      <c r="L19" s="207">
        <f t="shared" si="1"/>
        <v>-1.0582010582010581E-2</v>
      </c>
      <c r="M19" s="308" t="s">
        <v>40</v>
      </c>
      <c r="N19" s="207">
        <f t="shared" si="1"/>
        <v>0.12280701754385959</v>
      </c>
      <c r="O19" s="308" t="s">
        <v>40</v>
      </c>
      <c r="P19" s="207">
        <f>P17/P16-1</f>
        <v>6.7510548523206815E-2</v>
      </c>
      <c r="Q19" s="308" t="s">
        <v>40</v>
      </c>
      <c r="R19" s="207">
        <f>R17/R16-1</f>
        <v>-2.0000000000000018E-2</v>
      </c>
      <c r="S19" s="308" t="s">
        <v>40</v>
      </c>
      <c r="T19" s="207">
        <f>T17/T16-1</f>
        <v>1.2012012012011963E-2</v>
      </c>
      <c r="U19" s="308" t="s">
        <v>40</v>
      </c>
      <c r="V19" s="207">
        <f>V17/V16-1</f>
        <v>6.4220183486238591E-2</v>
      </c>
      <c r="W19" s="308" t="s">
        <v>40</v>
      </c>
      <c r="X19" s="207">
        <f>X17/X16-1</f>
        <v>8.687258687258681E-2</v>
      </c>
      <c r="Y19" s="320" t="s">
        <v>40</v>
      </c>
    </row>
    <row r="20" spans="1:35" s="4" customFormat="1" ht="17.25" customHeight="1" x14ac:dyDescent="0.25">
      <c r="A20" s="418" t="s">
        <v>153</v>
      </c>
      <c r="B20" s="199" t="s">
        <v>69</v>
      </c>
      <c r="C20" s="235">
        <f>C17-C12</f>
        <v>709</v>
      </c>
      <c r="D20" s="359" t="s">
        <v>40</v>
      </c>
      <c r="E20" s="312" t="s">
        <v>40</v>
      </c>
      <c r="F20" s="235">
        <f t="shared" ref="F20:N20" si="2">F17-F12</f>
        <v>-114</v>
      </c>
      <c r="G20" s="311" t="s">
        <v>40</v>
      </c>
      <c r="H20" s="201">
        <f t="shared" si="2"/>
        <v>823</v>
      </c>
      <c r="I20" s="312" t="s">
        <v>40</v>
      </c>
      <c r="J20" s="235">
        <f t="shared" si="2"/>
        <v>323</v>
      </c>
      <c r="K20" s="311" t="s">
        <v>40</v>
      </c>
      <c r="L20" s="201">
        <f t="shared" si="2"/>
        <v>-28</v>
      </c>
      <c r="M20" s="311" t="s">
        <v>40</v>
      </c>
      <c r="N20" s="201">
        <f t="shared" si="2"/>
        <v>4</v>
      </c>
      <c r="O20" s="311" t="s">
        <v>40</v>
      </c>
      <c r="P20" s="201">
        <f>P17-P12</f>
        <v>44</v>
      </c>
      <c r="Q20" s="311" t="s">
        <v>40</v>
      </c>
      <c r="R20" s="201">
        <f>R17-R12</f>
        <v>42</v>
      </c>
      <c r="S20" s="311" t="s">
        <v>40</v>
      </c>
      <c r="T20" s="201">
        <f>T17-T12</f>
        <v>107</v>
      </c>
      <c r="U20" s="311" t="s">
        <v>40</v>
      </c>
      <c r="V20" s="201">
        <f>V17-V12</f>
        <v>117</v>
      </c>
      <c r="W20" s="311" t="s">
        <v>40</v>
      </c>
      <c r="X20" s="201">
        <f>X17-X12</f>
        <v>100</v>
      </c>
      <c r="Y20" s="321" t="s">
        <v>40</v>
      </c>
    </row>
    <row r="21" spans="1:35" s="4" customFormat="1" ht="17.25" customHeight="1" x14ac:dyDescent="0.25">
      <c r="A21" s="417"/>
      <c r="B21" s="205" t="s">
        <v>70</v>
      </c>
      <c r="C21" s="209">
        <f>C17/C12-1</f>
        <v>0.19793411501954217</v>
      </c>
      <c r="D21" s="358" t="s">
        <v>40</v>
      </c>
      <c r="E21" s="309" t="s">
        <v>40</v>
      </c>
      <c r="F21" s="209">
        <f t="shared" ref="F21:N21" si="3">F17/F12-1</f>
        <v>-5.1166965888689409E-2</v>
      </c>
      <c r="G21" s="308" t="s">
        <v>40</v>
      </c>
      <c r="H21" s="207">
        <f t="shared" si="3"/>
        <v>0.60782865583456425</v>
      </c>
      <c r="I21" s="309" t="s">
        <v>40</v>
      </c>
      <c r="J21" s="209">
        <f t="shared" si="3"/>
        <v>0.17384284176533904</v>
      </c>
      <c r="K21" s="308" t="s">
        <v>40</v>
      </c>
      <c r="L21" s="207">
        <f t="shared" si="3"/>
        <v>-0.13023255813953494</v>
      </c>
      <c r="M21" s="308" t="s">
        <v>40</v>
      </c>
      <c r="N21" s="207">
        <f t="shared" si="3"/>
        <v>3.2258064516129004E-2</v>
      </c>
      <c r="O21" s="308" t="s">
        <v>40</v>
      </c>
      <c r="P21" s="207">
        <f>P17/P12-1</f>
        <v>0.21052631578947367</v>
      </c>
      <c r="Q21" s="308" t="s">
        <v>40</v>
      </c>
      <c r="R21" s="207">
        <f>R17/R12-1</f>
        <v>0.16666666666666674</v>
      </c>
      <c r="S21" s="308" t="s">
        <v>40</v>
      </c>
      <c r="T21" s="207">
        <f>T17/T12-1</f>
        <v>0.4652173913043478</v>
      </c>
      <c r="U21" s="308" t="s">
        <v>40</v>
      </c>
      <c r="V21" s="207">
        <f>V17/V12-1</f>
        <v>0.50649350649350655</v>
      </c>
      <c r="W21" s="308" t="s">
        <v>40</v>
      </c>
      <c r="X21" s="207">
        <f>X17/X12-1</f>
        <v>0.21598272138228936</v>
      </c>
      <c r="Y21" s="320" t="s">
        <v>40</v>
      </c>
    </row>
    <row r="22" spans="1:35" s="4" customFormat="1" ht="17.25" customHeight="1" x14ac:dyDescent="0.25">
      <c r="A22" s="418" t="s">
        <v>152</v>
      </c>
      <c r="B22" s="210" t="s">
        <v>69</v>
      </c>
      <c r="C22" s="235">
        <f>C17-C7</f>
        <v>983</v>
      </c>
      <c r="D22" s="359" t="s">
        <v>40</v>
      </c>
      <c r="E22" s="312" t="s">
        <v>40</v>
      </c>
      <c r="F22" s="235">
        <f t="shared" ref="F22:N22" si="4">F17-F7</f>
        <v>-459</v>
      </c>
      <c r="G22" s="311" t="s">
        <v>40</v>
      </c>
      <c r="H22" s="201">
        <f t="shared" si="4"/>
        <v>1442</v>
      </c>
      <c r="I22" s="312" t="s">
        <v>40</v>
      </c>
      <c r="J22" s="235">
        <f t="shared" si="4"/>
        <v>393</v>
      </c>
      <c r="K22" s="311" t="s">
        <v>40</v>
      </c>
      <c r="L22" s="201">
        <f t="shared" si="4"/>
        <v>-52</v>
      </c>
      <c r="M22" s="311" t="s">
        <v>40</v>
      </c>
      <c r="N22" s="201">
        <f t="shared" si="4"/>
        <v>-1</v>
      </c>
      <c r="O22" s="311" t="s">
        <v>40</v>
      </c>
      <c r="P22" s="201">
        <f>P17-P7</f>
        <v>82</v>
      </c>
      <c r="Q22" s="311" t="s">
        <v>40</v>
      </c>
      <c r="R22" s="201">
        <f>R17-R7</f>
        <v>121</v>
      </c>
      <c r="S22" s="311" t="s">
        <v>40</v>
      </c>
      <c r="T22" s="201">
        <f>T17-T7</f>
        <v>173</v>
      </c>
      <c r="U22" s="311" t="s">
        <v>40</v>
      </c>
      <c r="V22" s="201">
        <f>V17-V7</f>
        <v>156</v>
      </c>
      <c r="W22" s="311" t="s">
        <v>40</v>
      </c>
      <c r="X22" s="201">
        <f>X17-X7</f>
        <v>111</v>
      </c>
      <c r="Y22" s="321" t="s">
        <v>40</v>
      </c>
    </row>
    <row r="23" spans="1:35" s="4" customFormat="1" ht="17.25" customHeight="1" x14ac:dyDescent="0.25">
      <c r="A23" s="419"/>
      <c r="B23" s="217" t="s">
        <v>70</v>
      </c>
      <c r="C23" s="342">
        <f>C17/C7-1</f>
        <v>0.29715840386940751</v>
      </c>
      <c r="D23" s="88" t="s">
        <v>40</v>
      </c>
      <c r="E23" s="343" t="s">
        <v>40</v>
      </c>
      <c r="F23" s="342">
        <f t="shared" ref="F23:N23" si="5">F17/F7-1</f>
        <v>-0.17839098328799063</v>
      </c>
      <c r="G23" s="325" t="s">
        <v>40</v>
      </c>
      <c r="H23" s="220">
        <f t="shared" si="5"/>
        <v>1.961904761904762</v>
      </c>
      <c r="I23" s="343" t="s">
        <v>40</v>
      </c>
      <c r="J23" s="342">
        <f t="shared" si="5"/>
        <v>0.21979865771812079</v>
      </c>
      <c r="K23" s="325" t="s">
        <v>40</v>
      </c>
      <c r="L23" s="220">
        <f t="shared" si="5"/>
        <v>-0.21757322175732219</v>
      </c>
      <c r="M23" s="325" t="s">
        <v>40</v>
      </c>
      <c r="N23" s="220">
        <f t="shared" si="5"/>
        <v>-7.7519379844961378E-3</v>
      </c>
      <c r="O23" s="325" t="s">
        <v>40</v>
      </c>
      <c r="P23" s="220">
        <f>P17/P7-1</f>
        <v>0.47953216374269014</v>
      </c>
      <c r="Q23" s="325" t="s">
        <v>40</v>
      </c>
      <c r="R23" s="220">
        <f>R17/R7-1</f>
        <v>0.699421965317919</v>
      </c>
      <c r="S23" s="325" t="s">
        <v>40</v>
      </c>
      <c r="T23" s="220">
        <f>T17/T7-1</f>
        <v>1.0548780487804876</v>
      </c>
      <c r="U23" s="325" t="s">
        <v>40</v>
      </c>
      <c r="V23" s="220">
        <f>V17/V7-1</f>
        <v>0.8125</v>
      </c>
      <c r="W23" s="325" t="s">
        <v>40</v>
      </c>
      <c r="X23" s="220">
        <f>X17/X7-1</f>
        <v>0.24557522123893816</v>
      </c>
      <c r="Y23" s="326" t="s">
        <v>40</v>
      </c>
    </row>
    <row r="24" spans="1:35" s="4" customFormat="1" ht="17.25" customHeight="1" x14ac:dyDescent="0.25">
      <c r="A24" s="186"/>
      <c r="B24" s="89"/>
      <c r="C24" s="87"/>
      <c r="D24" s="88"/>
      <c r="E24" s="88"/>
      <c r="F24" s="87"/>
      <c r="G24" s="88"/>
      <c r="H24" s="87"/>
      <c r="I24" s="88"/>
      <c r="J24" s="87"/>
      <c r="K24" s="88"/>
      <c r="L24" s="87"/>
      <c r="M24" s="88"/>
      <c r="N24" s="87"/>
      <c r="O24" s="88"/>
      <c r="P24" s="87"/>
      <c r="Q24" s="88"/>
      <c r="R24" s="87"/>
      <c r="S24" s="88"/>
      <c r="T24" s="87"/>
      <c r="U24" s="88"/>
      <c r="V24" s="87"/>
      <c r="W24" s="88"/>
      <c r="X24" s="87"/>
      <c r="Y24" s="88"/>
    </row>
    <row r="25" spans="1:35" s="128" customFormat="1" ht="17.25" customHeight="1" x14ac:dyDescent="0.25">
      <c r="A25" s="126" t="s">
        <v>230</v>
      </c>
      <c r="B25" s="126"/>
    </row>
    <row r="26" spans="1:35" s="112" customFormat="1" ht="17.25" customHeight="1" x14ac:dyDescent="0.25">
      <c r="A26" s="127" t="s">
        <v>61</v>
      </c>
      <c r="B26" s="127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30"/>
      <c r="U26" s="130"/>
      <c r="V26" s="130"/>
      <c r="W26" s="130"/>
      <c r="X26" s="130"/>
      <c r="Y26" s="130"/>
    </row>
    <row r="27" spans="1:35" s="130" customFormat="1" ht="17.25" customHeight="1" x14ac:dyDescent="0.25">
      <c r="A27" s="127" t="s">
        <v>100</v>
      </c>
      <c r="B27" s="127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29"/>
      <c r="W27" s="112"/>
      <c r="X27" s="112"/>
      <c r="Y27" s="112"/>
    </row>
    <row r="28" spans="1:35" s="112" customFormat="1" ht="17.25" customHeight="1" x14ac:dyDescent="0.25">
      <c r="A28" s="123" t="s">
        <v>111</v>
      </c>
      <c r="E28" s="86"/>
    </row>
    <row r="29" spans="1:35" s="112" customFormat="1" ht="17.25" customHeight="1" x14ac:dyDescent="0.25">
      <c r="A29" s="123" t="s">
        <v>110</v>
      </c>
      <c r="O29" s="11"/>
      <c r="P29" s="11"/>
      <c r="Q29" s="11"/>
      <c r="R29" s="11"/>
    </row>
    <row r="30" spans="1:35" s="40" customFormat="1" ht="17.25" customHeight="1" x14ac:dyDescent="0.25">
      <c r="A30" s="33" t="s">
        <v>122</v>
      </c>
      <c r="C30" s="120"/>
      <c r="E30" s="120"/>
      <c r="F30" s="82"/>
      <c r="I30" s="38"/>
      <c r="J30" s="82"/>
    </row>
    <row r="31" spans="1:35" x14ac:dyDescent="0.25">
      <c r="A31" s="48"/>
    </row>
  </sheetData>
  <mergeCells count="28">
    <mergeCell ref="R4:S5"/>
    <mergeCell ref="T4:U5"/>
    <mergeCell ref="V4:W5"/>
    <mergeCell ref="X4:Y5"/>
    <mergeCell ref="C3:E5"/>
    <mergeCell ref="F3:I3"/>
    <mergeCell ref="J3:Y3"/>
    <mergeCell ref="F4:G5"/>
    <mergeCell ref="H4:I5"/>
    <mergeCell ref="J4:K5"/>
    <mergeCell ref="L4:M5"/>
    <mergeCell ref="N4:O5"/>
    <mergeCell ref="P4:Q5"/>
    <mergeCell ref="A18:A19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hyperlinks>
    <hyperlink ref="AA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C18:Y23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showGridLines="0" workbookViewId="0"/>
  </sheetViews>
  <sheetFormatPr defaultRowHeight="15" x14ac:dyDescent="0.25"/>
  <cols>
    <col min="1" max="1" width="17.5703125" style="13" customWidth="1"/>
    <col min="2" max="4" width="5.85546875" style="13" customWidth="1"/>
    <col min="5" max="5" width="5.140625" style="13" customWidth="1"/>
    <col min="6" max="6" width="5.42578125" style="13" customWidth="1"/>
    <col min="7" max="7" width="5.140625" style="13" customWidth="1"/>
    <col min="8" max="8" width="5.42578125" style="13" customWidth="1"/>
    <col min="9" max="9" width="5.140625" style="13" customWidth="1"/>
    <col min="10" max="10" width="5.42578125" style="13" customWidth="1"/>
    <col min="11" max="11" width="5.140625" style="13" customWidth="1"/>
    <col min="12" max="12" width="5.42578125" style="13" customWidth="1"/>
    <col min="13" max="17" width="5.140625" style="13" customWidth="1"/>
    <col min="18" max="18" width="5.42578125" style="13" customWidth="1"/>
    <col min="19" max="19" width="5.140625" style="13" customWidth="1"/>
    <col min="20" max="20" width="5.42578125" style="13" customWidth="1"/>
    <col min="21" max="21" width="5.140625" style="13" customWidth="1"/>
    <col min="22" max="22" width="5.42578125" style="13" customWidth="1"/>
    <col min="23" max="23" width="5.140625" style="13" customWidth="1"/>
    <col min="24" max="24" width="5.42578125" style="13" customWidth="1"/>
  </cols>
  <sheetData>
    <row r="1" spans="1:27" x14ac:dyDescent="0.25">
      <c r="A1" s="59" t="s">
        <v>213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27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7" ht="15.75" thickBot="1" x14ac:dyDescent="0.3">
      <c r="A2" s="372" t="s">
        <v>231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 t="s">
        <v>0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71" t="s">
        <v>228</v>
      </c>
      <c r="AA2" s="52"/>
    </row>
    <row r="3" spans="1:27" ht="15" customHeight="1" x14ac:dyDescent="0.25">
      <c r="A3" s="503" t="s">
        <v>68</v>
      </c>
      <c r="B3" s="433" t="s">
        <v>42</v>
      </c>
      <c r="C3" s="434"/>
      <c r="D3" s="503"/>
      <c r="E3" s="527" t="s">
        <v>30</v>
      </c>
      <c r="F3" s="527"/>
      <c r="G3" s="527"/>
      <c r="H3" s="528"/>
      <c r="I3" s="526" t="s">
        <v>31</v>
      </c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</row>
    <row r="4" spans="1:27" ht="15" customHeight="1" x14ac:dyDescent="0.25">
      <c r="A4" s="508"/>
      <c r="B4" s="536"/>
      <c r="C4" s="501"/>
      <c r="D4" s="508"/>
      <c r="E4" s="537" t="s">
        <v>60</v>
      </c>
      <c r="F4" s="538"/>
      <c r="G4" s="514" t="s">
        <v>32</v>
      </c>
      <c r="H4" s="541"/>
      <c r="I4" s="517" t="s">
        <v>36</v>
      </c>
      <c r="J4" s="489"/>
      <c r="K4" s="514" t="s">
        <v>35</v>
      </c>
      <c r="L4" s="489"/>
      <c r="M4" s="514" t="s">
        <v>34</v>
      </c>
      <c r="N4" s="489"/>
      <c r="O4" s="514" t="s">
        <v>37</v>
      </c>
      <c r="P4" s="489"/>
      <c r="Q4" s="514" t="s">
        <v>33</v>
      </c>
      <c r="R4" s="489"/>
      <c r="S4" s="514" t="s">
        <v>38</v>
      </c>
      <c r="T4" s="489"/>
      <c r="U4" s="514" t="s">
        <v>143</v>
      </c>
      <c r="V4" s="489"/>
      <c r="W4" s="514" t="s">
        <v>41</v>
      </c>
      <c r="X4" s="515"/>
    </row>
    <row r="5" spans="1:27" x14ac:dyDescent="0.25">
      <c r="A5" s="508"/>
      <c r="B5" s="435"/>
      <c r="C5" s="436"/>
      <c r="D5" s="504"/>
      <c r="E5" s="539"/>
      <c r="F5" s="540"/>
      <c r="G5" s="516"/>
      <c r="H5" s="504"/>
      <c r="I5" s="435"/>
      <c r="J5" s="518"/>
      <c r="K5" s="516"/>
      <c r="L5" s="518"/>
      <c r="M5" s="516"/>
      <c r="N5" s="518"/>
      <c r="O5" s="516"/>
      <c r="P5" s="518"/>
      <c r="Q5" s="516"/>
      <c r="R5" s="518"/>
      <c r="S5" s="516"/>
      <c r="T5" s="518"/>
      <c r="U5" s="516"/>
      <c r="V5" s="518"/>
      <c r="W5" s="516"/>
      <c r="X5" s="436"/>
    </row>
    <row r="6" spans="1:27" ht="15.75" thickBot="1" x14ac:dyDescent="0.3">
      <c r="A6" s="509"/>
      <c r="B6" s="334" t="s">
        <v>49</v>
      </c>
      <c r="C6" s="336" t="s">
        <v>55</v>
      </c>
      <c r="D6" s="344" t="s">
        <v>53</v>
      </c>
      <c r="E6" s="345" t="s">
        <v>49</v>
      </c>
      <c r="F6" s="339" t="s">
        <v>54</v>
      </c>
      <c r="G6" s="337" t="s">
        <v>49</v>
      </c>
      <c r="H6" s="339" t="s">
        <v>54</v>
      </c>
      <c r="I6" s="334" t="s">
        <v>49</v>
      </c>
      <c r="J6" s="339" t="s">
        <v>54</v>
      </c>
      <c r="K6" s="337" t="s">
        <v>49</v>
      </c>
      <c r="L6" s="339" t="s">
        <v>54</v>
      </c>
      <c r="M6" s="337" t="s">
        <v>49</v>
      </c>
      <c r="N6" s="339" t="s">
        <v>54</v>
      </c>
      <c r="O6" s="337" t="s">
        <v>49</v>
      </c>
      <c r="P6" s="339" t="s">
        <v>54</v>
      </c>
      <c r="Q6" s="337" t="s">
        <v>49</v>
      </c>
      <c r="R6" s="339" t="s">
        <v>54</v>
      </c>
      <c r="S6" s="337" t="s">
        <v>49</v>
      </c>
      <c r="T6" s="339" t="s">
        <v>54</v>
      </c>
      <c r="U6" s="337" t="s">
        <v>49</v>
      </c>
      <c r="V6" s="339" t="s">
        <v>54</v>
      </c>
      <c r="W6" s="337" t="s">
        <v>49</v>
      </c>
      <c r="X6" s="338" t="s">
        <v>54</v>
      </c>
    </row>
    <row r="7" spans="1:27" x14ac:dyDescent="0.25">
      <c r="A7" s="349" t="s">
        <v>227</v>
      </c>
      <c r="B7" s="179">
        <v>4291</v>
      </c>
      <c r="C7" s="180">
        <v>2.4601818619637901E-2</v>
      </c>
      <c r="D7" s="177">
        <v>0.2943880351262349</v>
      </c>
      <c r="E7" s="350">
        <v>2114</v>
      </c>
      <c r="F7" s="175">
        <v>0.4926590538336052</v>
      </c>
      <c r="G7" s="350">
        <v>2177</v>
      </c>
      <c r="H7" s="177">
        <v>0.5073409461663948</v>
      </c>
      <c r="I7" s="179">
        <v>2181</v>
      </c>
      <c r="J7" s="175">
        <v>0.50827312980657191</v>
      </c>
      <c r="K7" s="181">
        <v>187</v>
      </c>
      <c r="L7" s="175">
        <v>4.3579585178280124E-2</v>
      </c>
      <c r="M7" s="181">
        <v>128</v>
      </c>
      <c r="N7" s="175">
        <v>2.9829876485667678E-2</v>
      </c>
      <c r="O7" s="181">
        <v>253</v>
      </c>
      <c r="P7" s="175">
        <v>5.8960615241202517E-2</v>
      </c>
      <c r="Q7" s="181">
        <v>294</v>
      </c>
      <c r="R7" s="175">
        <v>6.8515497553017946E-2</v>
      </c>
      <c r="S7" s="181">
        <v>337</v>
      </c>
      <c r="T7" s="175">
        <v>7.8536471684921935E-2</v>
      </c>
      <c r="U7" s="181">
        <v>348</v>
      </c>
      <c r="V7" s="175">
        <v>8.1099976695408998E-2</v>
      </c>
      <c r="W7" s="181">
        <v>563</v>
      </c>
      <c r="X7" s="180">
        <v>0.13120484735492893</v>
      </c>
      <c r="Z7" s="69"/>
    </row>
    <row r="8" spans="1:27" x14ac:dyDescent="0.25">
      <c r="A8" s="256" t="s">
        <v>10</v>
      </c>
      <c r="B8" s="115">
        <v>407</v>
      </c>
      <c r="C8" s="353">
        <v>1.9747695293546821E-2</v>
      </c>
      <c r="D8" s="351">
        <v>0.29009265858873839</v>
      </c>
      <c r="E8" s="26">
        <v>206</v>
      </c>
      <c r="F8" s="352">
        <v>0.50614250614250611</v>
      </c>
      <c r="G8" s="26">
        <v>201</v>
      </c>
      <c r="H8" s="351">
        <v>0.49385749385749383</v>
      </c>
      <c r="I8" s="115">
        <v>194</v>
      </c>
      <c r="J8" s="352">
        <v>0.47665847665847666</v>
      </c>
      <c r="K8" s="77">
        <v>10</v>
      </c>
      <c r="L8" s="352">
        <v>2.4570024570024569E-2</v>
      </c>
      <c r="M8" s="77">
        <v>18</v>
      </c>
      <c r="N8" s="352">
        <v>4.4226044226044224E-2</v>
      </c>
      <c r="O8" s="77">
        <v>18</v>
      </c>
      <c r="P8" s="352">
        <v>4.4226044226044224E-2</v>
      </c>
      <c r="Q8" s="77">
        <v>15</v>
      </c>
      <c r="R8" s="352">
        <v>3.6855036855036855E-2</v>
      </c>
      <c r="S8" s="77">
        <v>25</v>
      </c>
      <c r="T8" s="352">
        <v>6.1425061425061427E-2</v>
      </c>
      <c r="U8" s="77">
        <v>40</v>
      </c>
      <c r="V8" s="352">
        <v>9.8280098280098274E-2</v>
      </c>
      <c r="W8" s="77">
        <v>87</v>
      </c>
      <c r="X8" s="353">
        <v>0.21375921375921375</v>
      </c>
      <c r="Z8" s="69"/>
    </row>
    <row r="9" spans="1:27" x14ac:dyDescent="0.25">
      <c r="A9" s="256" t="s">
        <v>11</v>
      </c>
      <c r="B9" s="115">
        <v>367</v>
      </c>
      <c r="C9" s="353">
        <v>1.4401758034768277E-2</v>
      </c>
      <c r="D9" s="351">
        <v>0.2575438596491228</v>
      </c>
      <c r="E9" s="26">
        <v>71</v>
      </c>
      <c r="F9" s="352">
        <v>0.19346049046321526</v>
      </c>
      <c r="G9" s="26">
        <v>296</v>
      </c>
      <c r="H9" s="351">
        <v>0.80653950953678477</v>
      </c>
      <c r="I9" s="115">
        <v>149</v>
      </c>
      <c r="J9" s="352">
        <v>0.40599455040871935</v>
      </c>
      <c r="K9" s="77">
        <v>27</v>
      </c>
      <c r="L9" s="352">
        <v>7.3569482288828342E-2</v>
      </c>
      <c r="M9" s="77">
        <v>8</v>
      </c>
      <c r="N9" s="352">
        <v>2.1798365122615803E-2</v>
      </c>
      <c r="O9" s="77">
        <v>17</v>
      </c>
      <c r="P9" s="352">
        <v>4.632152588555858E-2</v>
      </c>
      <c r="Q9" s="77">
        <v>33</v>
      </c>
      <c r="R9" s="352">
        <v>8.9918256130790186E-2</v>
      </c>
      <c r="S9" s="77">
        <v>42</v>
      </c>
      <c r="T9" s="352">
        <v>0.11444141689373297</v>
      </c>
      <c r="U9" s="77">
        <v>38</v>
      </c>
      <c r="V9" s="352">
        <v>0.10354223433242507</v>
      </c>
      <c r="W9" s="77">
        <v>53</v>
      </c>
      <c r="X9" s="353">
        <v>0.1444141689373297</v>
      </c>
      <c r="Z9" s="69"/>
    </row>
    <row r="10" spans="1:27" x14ac:dyDescent="0.25">
      <c r="A10" s="256" t="s">
        <v>12</v>
      </c>
      <c r="B10" s="115">
        <v>209</v>
      </c>
      <c r="C10" s="353">
        <v>1.8845807033363391E-2</v>
      </c>
      <c r="D10" s="351">
        <v>0.30735294117647061</v>
      </c>
      <c r="E10" s="26">
        <v>97</v>
      </c>
      <c r="F10" s="352">
        <v>0.46411483253588515</v>
      </c>
      <c r="G10" s="26">
        <v>112</v>
      </c>
      <c r="H10" s="351">
        <v>0.53588516746411485</v>
      </c>
      <c r="I10" s="115">
        <v>75</v>
      </c>
      <c r="J10" s="352">
        <v>0.35885167464114831</v>
      </c>
      <c r="K10" s="77">
        <v>32</v>
      </c>
      <c r="L10" s="352">
        <v>0.15311004784688995</v>
      </c>
      <c r="M10" s="77">
        <v>8</v>
      </c>
      <c r="N10" s="352">
        <v>3.8277511961722487E-2</v>
      </c>
      <c r="O10" s="77">
        <v>18</v>
      </c>
      <c r="P10" s="352">
        <v>8.6124401913875603E-2</v>
      </c>
      <c r="Q10" s="77">
        <v>22</v>
      </c>
      <c r="R10" s="352">
        <v>0.10526315789473684</v>
      </c>
      <c r="S10" s="77">
        <v>18</v>
      </c>
      <c r="T10" s="352">
        <v>8.6124401913875603E-2</v>
      </c>
      <c r="U10" s="77">
        <v>12</v>
      </c>
      <c r="V10" s="352">
        <v>5.7416267942583733E-2</v>
      </c>
      <c r="W10" s="77">
        <v>24</v>
      </c>
      <c r="X10" s="353">
        <v>0.11483253588516747</v>
      </c>
      <c r="Z10" s="69"/>
    </row>
    <row r="11" spans="1:27" x14ac:dyDescent="0.25">
      <c r="A11" s="256" t="s">
        <v>13</v>
      </c>
      <c r="B11" s="115">
        <v>207</v>
      </c>
      <c r="C11" s="353">
        <v>2.2383217993079584E-2</v>
      </c>
      <c r="D11" s="351">
        <v>0.28048780487804881</v>
      </c>
      <c r="E11" s="26">
        <v>70</v>
      </c>
      <c r="F11" s="352">
        <v>0.33816425120772947</v>
      </c>
      <c r="G11" s="26">
        <v>137</v>
      </c>
      <c r="H11" s="351">
        <v>0.66183574879227058</v>
      </c>
      <c r="I11" s="115">
        <v>78</v>
      </c>
      <c r="J11" s="352">
        <v>0.37681159420289856</v>
      </c>
      <c r="K11" s="77">
        <v>5</v>
      </c>
      <c r="L11" s="352">
        <v>2.4154589371980676E-2</v>
      </c>
      <c r="M11" s="77">
        <v>2</v>
      </c>
      <c r="N11" s="352">
        <v>9.6618357487922701E-3</v>
      </c>
      <c r="O11" s="77">
        <v>26</v>
      </c>
      <c r="P11" s="352">
        <v>0.12560386473429952</v>
      </c>
      <c r="Q11" s="77">
        <v>12</v>
      </c>
      <c r="R11" s="352">
        <v>5.7971014492753624E-2</v>
      </c>
      <c r="S11" s="77">
        <v>15</v>
      </c>
      <c r="T11" s="352">
        <v>7.2463768115942032E-2</v>
      </c>
      <c r="U11" s="77">
        <v>16</v>
      </c>
      <c r="V11" s="352">
        <v>7.7294685990338161E-2</v>
      </c>
      <c r="W11" s="77">
        <v>53</v>
      </c>
      <c r="X11" s="353">
        <v>0.2560386473429952</v>
      </c>
      <c r="Z11" s="69"/>
    </row>
    <row r="12" spans="1:27" x14ac:dyDescent="0.25">
      <c r="A12" s="256" t="s">
        <v>14</v>
      </c>
      <c r="B12" s="115">
        <v>108</v>
      </c>
      <c r="C12" s="353">
        <v>2.6979765176117911E-2</v>
      </c>
      <c r="D12" s="351">
        <v>0.32432432432432434</v>
      </c>
      <c r="E12" s="26">
        <v>23</v>
      </c>
      <c r="F12" s="352">
        <v>0.21296296296296297</v>
      </c>
      <c r="G12" s="26">
        <v>85</v>
      </c>
      <c r="H12" s="351">
        <v>0.78703703703703709</v>
      </c>
      <c r="I12" s="115">
        <v>57</v>
      </c>
      <c r="J12" s="352">
        <v>0.52777777777777779</v>
      </c>
      <c r="K12" s="77">
        <v>6</v>
      </c>
      <c r="L12" s="352">
        <v>5.5555555555555552E-2</v>
      </c>
      <c r="M12" s="77">
        <v>1</v>
      </c>
      <c r="N12" s="352">
        <v>9.2592592592592587E-3</v>
      </c>
      <c r="O12" s="77">
        <v>4</v>
      </c>
      <c r="P12" s="352">
        <v>3.7037037037037035E-2</v>
      </c>
      <c r="Q12" s="77">
        <v>4</v>
      </c>
      <c r="R12" s="352">
        <v>3.7037037037037035E-2</v>
      </c>
      <c r="S12" s="77">
        <v>12</v>
      </c>
      <c r="T12" s="352">
        <v>0.1111111111111111</v>
      </c>
      <c r="U12" s="77">
        <v>5</v>
      </c>
      <c r="V12" s="352">
        <v>4.6296296296296294E-2</v>
      </c>
      <c r="W12" s="77">
        <v>19</v>
      </c>
      <c r="X12" s="353">
        <v>0.17592592592592593</v>
      </c>
      <c r="Z12" s="69"/>
    </row>
    <row r="13" spans="1:27" x14ac:dyDescent="0.25">
      <c r="A13" s="256" t="s">
        <v>15</v>
      </c>
      <c r="B13" s="115">
        <v>352</v>
      </c>
      <c r="C13" s="353">
        <v>3.0476190476190476E-2</v>
      </c>
      <c r="D13" s="351">
        <v>0.2831858407079646</v>
      </c>
      <c r="E13" s="26">
        <v>188</v>
      </c>
      <c r="F13" s="352">
        <v>0.53409090909090906</v>
      </c>
      <c r="G13" s="26">
        <v>164</v>
      </c>
      <c r="H13" s="351">
        <v>0.46590909090909088</v>
      </c>
      <c r="I13" s="115">
        <v>199</v>
      </c>
      <c r="J13" s="352">
        <v>0.56534090909090906</v>
      </c>
      <c r="K13" s="77">
        <v>5</v>
      </c>
      <c r="L13" s="352">
        <v>1.4204545454545454E-2</v>
      </c>
      <c r="M13" s="77">
        <v>7</v>
      </c>
      <c r="N13" s="352">
        <v>1.9886363636363636E-2</v>
      </c>
      <c r="O13" s="77">
        <v>11</v>
      </c>
      <c r="P13" s="352">
        <v>3.125E-2</v>
      </c>
      <c r="Q13" s="77">
        <v>14</v>
      </c>
      <c r="R13" s="352">
        <v>3.9772727272727272E-2</v>
      </c>
      <c r="S13" s="77">
        <v>18</v>
      </c>
      <c r="T13" s="352">
        <v>5.113636363636364E-2</v>
      </c>
      <c r="U13" s="77">
        <v>23</v>
      </c>
      <c r="V13" s="352">
        <v>6.5340909090909088E-2</v>
      </c>
      <c r="W13" s="77">
        <v>75</v>
      </c>
      <c r="X13" s="353">
        <v>0.21306818181818182</v>
      </c>
      <c r="Z13" s="69"/>
    </row>
    <row r="14" spans="1:27" x14ac:dyDescent="0.25">
      <c r="A14" s="256" t="s">
        <v>16</v>
      </c>
      <c r="B14" s="115">
        <v>170</v>
      </c>
      <c r="C14" s="353">
        <v>2.3709902370990237E-2</v>
      </c>
      <c r="D14" s="351">
        <v>0.29668411867364747</v>
      </c>
      <c r="E14" s="26">
        <v>108</v>
      </c>
      <c r="F14" s="352">
        <v>0.63529411764705879</v>
      </c>
      <c r="G14" s="26">
        <v>62</v>
      </c>
      <c r="H14" s="351">
        <v>0.36470588235294116</v>
      </c>
      <c r="I14" s="115">
        <v>84</v>
      </c>
      <c r="J14" s="352">
        <v>0.49411764705882355</v>
      </c>
      <c r="K14" s="77">
        <v>5</v>
      </c>
      <c r="L14" s="352">
        <v>2.9411764705882353E-2</v>
      </c>
      <c r="M14" s="77">
        <v>7</v>
      </c>
      <c r="N14" s="352">
        <v>4.1176470588235294E-2</v>
      </c>
      <c r="O14" s="77">
        <v>14</v>
      </c>
      <c r="P14" s="352">
        <v>8.2352941176470587E-2</v>
      </c>
      <c r="Q14" s="77">
        <v>8</v>
      </c>
      <c r="R14" s="352">
        <v>4.7058823529411764E-2</v>
      </c>
      <c r="S14" s="77">
        <v>11</v>
      </c>
      <c r="T14" s="352">
        <v>6.4705882352941183E-2</v>
      </c>
      <c r="U14" s="77">
        <v>20</v>
      </c>
      <c r="V14" s="352">
        <v>0.11764705882352941</v>
      </c>
      <c r="W14" s="77">
        <v>21</v>
      </c>
      <c r="X14" s="353">
        <v>0.12352941176470589</v>
      </c>
      <c r="Z14" s="69"/>
    </row>
    <row r="15" spans="1:27" x14ac:dyDescent="0.25">
      <c r="A15" s="256" t="s">
        <v>17</v>
      </c>
      <c r="B15" s="115">
        <v>345</v>
      </c>
      <c r="C15" s="353">
        <v>3.9591462015148036E-2</v>
      </c>
      <c r="D15" s="351">
        <v>0.35384615384615387</v>
      </c>
      <c r="E15" s="26">
        <v>186</v>
      </c>
      <c r="F15" s="352">
        <v>0.53913043478260869</v>
      </c>
      <c r="G15" s="26">
        <v>159</v>
      </c>
      <c r="H15" s="351">
        <v>0.46086956521739131</v>
      </c>
      <c r="I15" s="115">
        <v>175</v>
      </c>
      <c r="J15" s="352">
        <v>0.50724637681159424</v>
      </c>
      <c r="K15" s="77">
        <v>22</v>
      </c>
      <c r="L15" s="352">
        <v>6.3768115942028983E-2</v>
      </c>
      <c r="M15" s="77">
        <v>13</v>
      </c>
      <c r="N15" s="352">
        <v>3.7681159420289857E-2</v>
      </c>
      <c r="O15" s="77">
        <v>16</v>
      </c>
      <c r="P15" s="352">
        <v>4.6376811594202899E-2</v>
      </c>
      <c r="Q15" s="77">
        <v>21</v>
      </c>
      <c r="R15" s="352">
        <v>6.0869565217391307E-2</v>
      </c>
      <c r="S15" s="77">
        <v>26</v>
      </c>
      <c r="T15" s="352">
        <v>7.5362318840579715E-2</v>
      </c>
      <c r="U15" s="77">
        <v>23</v>
      </c>
      <c r="V15" s="352">
        <v>6.6666666666666666E-2</v>
      </c>
      <c r="W15" s="77">
        <v>49</v>
      </c>
      <c r="X15" s="353">
        <v>0.14202898550724638</v>
      </c>
      <c r="Z15" s="69"/>
    </row>
    <row r="16" spans="1:27" x14ac:dyDescent="0.25">
      <c r="A16" s="256" t="s">
        <v>18</v>
      </c>
      <c r="B16" s="115">
        <v>139</v>
      </c>
      <c r="C16" s="353">
        <v>1.6089825211251303E-2</v>
      </c>
      <c r="D16" s="351">
        <v>0.26937984496124029</v>
      </c>
      <c r="E16" s="26">
        <v>38</v>
      </c>
      <c r="F16" s="352">
        <v>0.2733812949640288</v>
      </c>
      <c r="G16" s="26">
        <v>101</v>
      </c>
      <c r="H16" s="351">
        <v>0.72661870503597126</v>
      </c>
      <c r="I16" s="115">
        <v>58</v>
      </c>
      <c r="J16" s="352">
        <v>0.41726618705035973</v>
      </c>
      <c r="K16" s="77">
        <v>9</v>
      </c>
      <c r="L16" s="352">
        <v>6.4748201438848921E-2</v>
      </c>
      <c r="M16" s="77">
        <v>7</v>
      </c>
      <c r="N16" s="352">
        <v>5.0359712230215826E-2</v>
      </c>
      <c r="O16" s="77">
        <v>8</v>
      </c>
      <c r="P16" s="352">
        <v>5.7553956834532377E-2</v>
      </c>
      <c r="Q16" s="77">
        <v>12</v>
      </c>
      <c r="R16" s="352">
        <v>8.6330935251798566E-2</v>
      </c>
      <c r="S16" s="77">
        <v>17</v>
      </c>
      <c r="T16" s="352">
        <v>0.1223021582733813</v>
      </c>
      <c r="U16" s="77">
        <v>15</v>
      </c>
      <c r="V16" s="352">
        <v>0.1079136690647482</v>
      </c>
      <c r="W16" s="77">
        <v>13</v>
      </c>
      <c r="X16" s="353">
        <v>9.3525179856115109E-2</v>
      </c>
      <c r="Z16" s="69"/>
    </row>
    <row r="17" spans="1:26" x14ac:dyDescent="0.25">
      <c r="A17" s="256" t="s">
        <v>19</v>
      </c>
      <c r="B17" s="115">
        <v>188</v>
      </c>
      <c r="C17" s="353">
        <v>2.1629084215370454E-2</v>
      </c>
      <c r="D17" s="351">
        <v>0.2988871224165342</v>
      </c>
      <c r="E17" s="26">
        <v>72</v>
      </c>
      <c r="F17" s="352">
        <v>0.38297872340425532</v>
      </c>
      <c r="G17" s="26">
        <v>116</v>
      </c>
      <c r="H17" s="351">
        <v>0.61702127659574468</v>
      </c>
      <c r="I17" s="115">
        <v>75</v>
      </c>
      <c r="J17" s="352">
        <v>0.39893617021276595</v>
      </c>
      <c r="K17" s="77">
        <v>6</v>
      </c>
      <c r="L17" s="352">
        <v>3.1914893617021274E-2</v>
      </c>
      <c r="M17" s="77">
        <v>6</v>
      </c>
      <c r="N17" s="352">
        <v>3.1914893617021274E-2</v>
      </c>
      <c r="O17" s="77">
        <v>14</v>
      </c>
      <c r="P17" s="352">
        <v>7.4468085106382975E-2</v>
      </c>
      <c r="Q17" s="77">
        <v>33</v>
      </c>
      <c r="R17" s="352">
        <v>0.17553191489361702</v>
      </c>
      <c r="S17" s="77">
        <v>5</v>
      </c>
      <c r="T17" s="352">
        <v>2.6595744680851064E-2</v>
      </c>
      <c r="U17" s="77">
        <v>16</v>
      </c>
      <c r="V17" s="352">
        <v>8.5106382978723402E-2</v>
      </c>
      <c r="W17" s="77">
        <v>33</v>
      </c>
      <c r="X17" s="353">
        <v>0.17553191489361702</v>
      </c>
      <c r="Z17" s="69"/>
    </row>
    <row r="18" spans="1:26" x14ac:dyDescent="0.25">
      <c r="A18" s="256" t="s">
        <v>20</v>
      </c>
      <c r="B18" s="115">
        <v>524</v>
      </c>
      <c r="C18" s="353">
        <v>2.6069651741293533E-2</v>
      </c>
      <c r="D18" s="351">
        <v>0.27593470247498686</v>
      </c>
      <c r="E18" s="26">
        <v>284</v>
      </c>
      <c r="F18" s="352">
        <v>0.5419847328244275</v>
      </c>
      <c r="G18" s="26">
        <v>240</v>
      </c>
      <c r="H18" s="351">
        <v>0.4580152671755725</v>
      </c>
      <c r="I18" s="115">
        <v>285</v>
      </c>
      <c r="J18" s="352">
        <v>0.54389312977099236</v>
      </c>
      <c r="K18" s="77">
        <v>10</v>
      </c>
      <c r="L18" s="352">
        <v>1.9083969465648856E-2</v>
      </c>
      <c r="M18" s="77">
        <v>23</v>
      </c>
      <c r="N18" s="352">
        <v>4.3893129770992363E-2</v>
      </c>
      <c r="O18" s="77">
        <v>35</v>
      </c>
      <c r="P18" s="352">
        <v>6.6793893129770993E-2</v>
      </c>
      <c r="Q18" s="77">
        <v>25</v>
      </c>
      <c r="R18" s="352">
        <v>4.7709923664122141E-2</v>
      </c>
      <c r="S18" s="77">
        <v>53</v>
      </c>
      <c r="T18" s="352">
        <v>0.10114503816793893</v>
      </c>
      <c r="U18" s="77">
        <v>48</v>
      </c>
      <c r="V18" s="352">
        <v>9.1603053435114504E-2</v>
      </c>
      <c r="W18" s="77">
        <v>45</v>
      </c>
      <c r="X18" s="353">
        <v>8.5877862595419852E-2</v>
      </c>
      <c r="Z18" s="69"/>
    </row>
    <row r="19" spans="1:26" x14ac:dyDescent="0.25">
      <c r="A19" s="256" t="s">
        <v>21</v>
      </c>
      <c r="B19" s="115">
        <v>319</v>
      </c>
      <c r="C19" s="353">
        <v>2.9406342182890854E-2</v>
      </c>
      <c r="D19" s="351">
        <v>0.31274509803921569</v>
      </c>
      <c r="E19" s="26">
        <v>166</v>
      </c>
      <c r="F19" s="352">
        <v>0.52037617554858939</v>
      </c>
      <c r="G19" s="26">
        <v>153</v>
      </c>
      <c r="H19" s="351">
        <v>0.47962382445141066</v>
      </c>
      <c r="I19" s="115">
        <v>157</v>
      </c>
      <c r="J19" s="352">
        <v>0.49216300940438873</v>
      </c>
      <c r="K19" s="77">
        <v>11</v>
      </c>
      <c r="L19" s="352">
        <v>3.4482758620689655E-2</v>
      </c>
      <c r="M19" s="77">
        <v>12</v>
      </c>
      <c r="N19" s="352">
        <v>3.7617554858934171E-2</v>
      </c>
      <c r="O19" s="77">
        <v>12</v>
      </c>
      <c r="P19" s="352">
        <v>3.7617554858934171E-2</v>
      </c>
      <c r="Q19" s="77">
        <v>18</v>
      </c>
      <c r="R19" s="352">
        <v>5.6426332288401257E-2</v>
      </c>
      <c r="S19" s="77">
        <v>42</v>
      </c>
      <c r="T19" s="352">
        <v>0.13166144200626959</v>
      </c>
      <c r="U19" s="77">
        <v>26</v>
      </c>
      <c r="V19" s="352">
        <v>8.1504702194357362E-2</v>
      </c>
      <c r="W19" s="77">
        <v>41</v>
      </c>
      <c r="X19" s="353">
        <v>0.12852664576802508</v>
      </c>
      <c r="Z19" s="69"/>
    </row>
    <row r="20" spans="1:26" x14ac:dyDescent="0.25">
      <c r="A20" s="256" t="s">
        <v>22</v>
      </c>
      <c r="B20" s="116">
        <v>314</v>
      </c>
      <c r="C20" s="353">
        <v>3.2790309106098578E-2</v>
      </c>
      <c r="D20" s="351">
        <v>0.31845841784989859</v>
      </c>
      <c r="E20" s="346">
        <v>200</v>
      </c>
      <c r="F20" s="352">
        <v>0.63694267515923564</v>
      </c>
      <c r="G20" s="346">
        <v>114</v>
      </c>
      <c r="H20" s="351">
        <v>0.36305732484076431</v>
      </c>
      <c r="I20" s="116">
        <v>188</v>
      </c>
      <c r="J20" s="352">
        <v>0.59872611464968151</v>
      </c>
      <c r="K20" s="79">
        <v>20</v>
      </c>
      <c r="L20" s="352">
        <v>6.3694267515923567E-2</v>
      </c>
      <c r="M20" s="79">
        <v>3</v>
      </c>
      <c r="N20" s="352">
        <v>9.5541401273885346E-3</v>
      </c>
      <c r="O20" s="79">
        <v>16</v>
      </c>
      <c r="P20" s="352">
        <v>5.0955414012738856E-2</v>
      </c>
      <c r="Q20" s="79">
        <v>21</v>
      </c>
      <c r="R20" s="352">
        <v>6.6878980891719744E-2</v>
      </c>
      <c r="S20" s="79">
        <v>28</v>
      </c>
      <c r="T20" s="352">
        <v>8.9171974522292988E-2</v>
      </c>
      <c r="U20" s="79">
        <v>13</v>
      </c>
      <c r="V20" s="352">
        <v>4.1401273885350316E-2</v>
      </c>
      <c r="W20" s="79">
        <v>25</v>
      </c>
      <c r="X20" s="353">
        <v>7.9617834394904455E-2</v>
      </c>
      <c r="Z20" s="69"/>
    </row>
    <row r="21" spans="1:26" x14ac:dyDescent="0.25">
      <c r="A21" s="354" t="s">
        <v>23</v>
      </c>
      <c r="B21" s="116">
        <v>642</v>
      </c>
      <c r="C21" s="353">
        <v>3.434073281626103E-2</v>
      </c>
      <c r="D21" s="351">
        <v>0.29777365491651203</v>
      </c>
      <c r="E21" s="346">
        <v>405</v>
      </c>
      <c r="F21" s="352">
        <v>0.63084112149532712</v>
      </c>
      <c r="G21" s="346">
        <v>237</v>
      </c>
      <c r="H21" s="351">
        <v>0.36915887850467288</v>
      </c>
      <c r="I21" s="116">
        <v>407</v>
      </c>
      <c r="J21" s="352">
        <v>0.63395638629283491</v>
      </c>
      <c r="K21" s="79">
        <v>19</v>
      </c>
      <c r="L21" s="352">
        <v>2.9595015576323987E-2</v>
      </c>
      <c r="M21" s="79">
        <v>13</v>
      </c>
      <c r="N21" s="352">
        <v>2.0249221183800622E-2</v>
      </c>
      <c r="O21" s="79">
        <v>44</v>
      </c>
      <c r="P21" s="352">
        <v>6.8535825545171333E-2</v>
      </c>
      <c r="Q21" s="79">
        <v>56</v>
      </c>
      <c r="R21" s="352">
        <v>8.7227414330218064E-2</v>
      </c>
      <c r="S21" s="79">
        <v>25</v>
      </c>
      <c r="T21" s="352">
        <v>3.8940809968847349E-2</v>
      </c>
      <c r="U21" s="79">
        <v>53</v>
      </c>
      <c r="V21" s="352">
        <v>8.2554517133956382E-2</v>
      </c>
      <c r="W21" s="79">
        <v>25</v>
      </c>
      <c r="X21" s="353">
        <v>3.8940809968847349E-2</v>
      </c>
      <c r="Z21" s="69"/>
    </row>
    <row r="22" spans="1:26" s="152" customFormat="1" x14ac:dyDescent="0.25">
      <c r="A22" s="379"/>
      <c r="B22" s="10"/>
      <c r="C22" s="287"/>
      <c r="D22" s="287"/>
      <c r="E22" s="10"/>
      <c r="F22" s="287"/>
      <c r="G22" s="10"/>
      <c r="H22" s="287"/>
      <c r="I22" s="10"/>
      <c r="J22" s="287"/>
      <c r="K22" s="10"/>
      <c r="L22" s="287"/>
      <c r="M22" s="10"/>
      <c r="N22" s="287"/>
      <c r="O22" s="10"/>
      <c r="P22" s="287"/>
      <c r="Q22" s="10"/>
      <c r="R22" s="287"/>
      <c r="S22" s="10"/>
      <c r="T22" s="287"/>
      <c r="U22" s="10"/>
      <c r="V22" s="287"/>
      <c r="W22" s="10"/>
      <c r="X22" s="287"/>
      <c r="Z22" s="69"/>
    </row>
    <row r="23" spans="1:26" x14ac:dyDescent="0.25">
      <c r="A23" s="126" t="s">
        <v>230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5"/>
      <c r="Q23" s="74"/>
      <c r="R23" s="60"/>
      <c r="S23" s="60"/>
      <c r="T23" s="60"/>
      <c r="U23" s="60"/>
      <c r="V23" s="60"/>
      <c r="W23" s="60"/>
      <c r="X23" s="60"/>
    </row>
    <row r="24" spans="1:26" x14ac:dyDescent="0.25">
      <c r="A24" s="127" t="s">
        <v>61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</row>
    <row r="25" spans="1:26" x14ac:dyDescent="0.25">
      <c r="A25" s="127" t="s">
        <v>100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0"/>
      <c r="T25" s="60"/>
      <c r="U25" s="60"/>
      <c r="V25" s="60"/>
      <c r="W25" s="60"/>
      <c r="X25" s="60"/>
    </row>
    <row r="26" spans="1:26" x14ac:dyDescent="0.25">
      <c r="A26" s="123" t="s">
        <v>111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48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spans="1:26" x14ac:dyDescent="0.25">
      <c r="A27" s="123" t="s">
        <v>110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152"/>
      <c r="W27" s="152"/>
      <c r="X27" s="152"/>
    </row>
    <row r="28" spans="1:26" x14ac:dyDescent="0.25">
      <c r="A28" s="33" t="s">
        <v>122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6" x14ac:dyDescent="0.25">
      <c r="A29" s="48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</sheetData>
  <mergeCells count="14">
    <mergeCell ref="W4:X5"/>
    <mergeCell ref="A3:A6"/>
    <mergeCell ref="E3:H3"/>
    <mergeCell ref="I3:X3"/>
    <mergeCell ref="E4:F5"/>
    <mergeCell ref="G4:H5"/>
    <mergeCell ref="I4:J5"/>
    <mergeCell ref="K4:L5"/>
    <mergeCell ref="M4:N5"/>
    <mergeCell ref="B3:D5"/>
    <mergeCell ref="O4:P5"/>
    <mergeCell ref="Q4:R5"/>
    <mergeCell ref="S4:T5"/>
    <mergeCell ref="U4:V5"/>
  </mergeCells>
  <hyperlinks>
    <hyperlink ref="Z2" location="OBSAH!A1" display="Zpět na obsah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7"/>
  <dimension ref="A1:AE39"/>
  <sheetViews>
    <sheetView showGridLines="0" zoomScaleNormal="100" workbookViewId="0"/>
  </sheetViews>
  <sheetFormatPr defaultColWidth="9.140625" defaultRowHeight="15" x14ac:dyDescent="0.25"/>
  <cols>
    <col min="1" max="1" width="10.85546875" style="53" customWidth="1"/>
    <col min="2" max="2" width="3.85546875" style="53" customWidth="1"/>
    <col min="3" max="3" width="6" style="53" customWidth="1"/>
    <col min="4" max="5" width="4.7109375" style="53" customWidth="1"/>
    <col min="6" max="6" width="6.7109375" style="53" customWidth="1"/>
    <col min="7" max="7" width="4.7109375" style="53" customWidth="1"/>
    <col min="8" max="8" width="6.42578125" style="53" customWidth="1"/>
    <col min="9" max="9" width="4.7109375" style="53" customWidth="1"/>
    <col min="10" max="10" width="5.5703125" style="53" customWidth="1"/>
    <col min="11" max="11" width="4.7109375" style="53" customWidth="1"/>
    <col min="12" max="12" width="6" style="53" customWidth="1"/>
    <col min="13" max="13" width="4.7109375" style="53" customWidth="1"/>
    <col min="14" max="14" width="5.5703125" style="53" customWidth="1"/>
    <col min="15" max="15" width="4.7109375" style="53" customWidth="1"/>
    <col min="16" max="16" width="5.140625" style="53" customWidth="1"/>
    <col min="17" max="17" width="4.7109375" style="53" customWidth="1"/>
    <col min="18" max="18" width="5.140625" style="53" customWidth="1"/>
    <col min="19" max="19" width="4.7109375" style="53" customWidth="1"/>
    <col min="20" max="20" width="6.42578125" style="53" customWidth="1"/>
    <col min="21" max="21" width="5.5703125" style="53" customWidth="1"/>
    <col min="22" max="22" width="6.140625" style="53" customWidth="1"/>
    <col min="23" max="23" width="5.42578125" style="53" customWidth="1"/>
    <col min="24" max="24" width="5.7109375" style="53" customWidth="1"/>
    <col min="25" max="25" width="5.42578125" style="53" customWidth="1"/>
    <col min="26" max="16384" width="9.140625" style="53"/>
  </cols>
  <sheetData>
    <row r="1" spans="1:31" s="51" customFormat="1" ht="17.25" customHeight="1" x14ac:dyDescent="0.2">
      <c r="A1" s="59" t="s">
        <v>217</v>
      </c>
      <c r="B1" s="59"/>
      <c r="Z1" s="94"/>
    </row>
    <row r="2" spans="1:31" s="52" customFormat="1" ht="17.25" customHeight="1" thickBot="1" x14ac:dyDescent="0.3">
      <c r="A2" s="372" t="s">
        <v>231</v>
      </c>
      <c r="P2" s="52" t="s">
        <v>0</v>
      </c>
      <c r="AA2" s="71" t="s">
        <v>228</v>
      </c>
    </row>
    <row r="3" spans="1:31" s="3" customFormat="1" ht="17.25" customHeight="1" x14ac:dyDescent="0.25">
      <c r="A3" s="420" t="s">
        <v>76</v>
      </c>
      <c r="B3" s="421"/>
      <c r="C3" s="510" t="s">
        <v>42</v>
      </c>
      <c r="D3" s="542"/>
      <c r="E3" s="511"/>
      <c r="F3" s="526" t="s">
        <v>30</v>
      </c>
      <c r="G3" s="527"/>
      <c r="H3" s="527"/>
      <c r="I3" s="528"/>
      <c r="J3" s="527" t="s">
        <v>31</v>
      </c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9"/>
      <c r="Y3" s="529"/>
    </row>
    <row r="4" spans="1:31" s="3" customFormat="1" ht="17.25" customHeight="1" x14ac:dyDescent="0.2">
      <c r="A4" s="406"/>
      <c r="B4" s="422"/>
      <c r="C4" s="512"/>
      <c r="D4" s="459"/>
      <c r="E4" s="403"/>
      <c r="F4" s="530" t="s">
        <v>60</v>
      </c>
      <c r="G4" s="531"/>
      <c r="H4" s="431" t="s">
        <v>32</v>
      </c>
      <c r="I4" s="534"/>
      <c r="J4" s="489" t="s">
        <v>36</v>
      </c>
      <c r="K4" s="431"/>
      <c r="L4" s="431" t="s">
        <v>35</v>
      </c>
      <c r="M4" s="431"/>
      <c r="N4" s="431" t="s">
        <v>34</v>
      </c>
      <c r="O4" s="431"/>
      <c r="P4" s="431" t="s">
        <v>37</v>
      </c>
      <c r="Q4" s="431"/>
      <c r="R4" s="431" t="s">
        <v>33</v>
      </c>
      <c r="S4" s="431"/>
      <c r="T4" s="431" t="s">
        <v>38</v>
      </c>
      <c r="U4" s="431"/>
      <c r="V4" s="431" t="s">
        <v>143</v>
      </c>
      <c r="W4" s="431"/>
      <c r="X4" s="431" t="s">
        <v>41</v>
      </c>
      <c r="Y4" s="514"/>
    </row>
    <row r="5" spans="1:31" s="3" customFormat="1" ht="17.25" customHeight="1" x14ac:dyDescent="0.2">
      <c r="A5" s="406"/>
      <c r="B5" s="422"/>
      <c r="C5" s="512"/>
      <c r="D5" s="459"/>
      <c r="E5" s="403"/>
      <c r="F5" s="532"/>
      <c r="G5" s="533"/>
      <c r="H5" s="524"/>
      <c r="I5" s="535"/>
      <c r="J5" s="518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16"/>
      <c r="AA5" s="16"/>
      <c r="AB5" s="16"/>
      <c r="AC5" s="16"/>
      <c r="AD5" s="16"/>
      <c r="AE5" s="16"/>
    </row>
    <row r="6" spans="1:31" s="3" customFormat="1" ht="17.25" customHeight="1" thickBot="1" x14ac:dyDescent="0.25">
      <c r="A6" s="407"/>
      <c r="B6" s="423"/>
      <c r="C6" s="334" t="s">
        <v>49</v>
      </c>
      <c r="D6" s="345" t="s">
        <v>55</v>
      </c>
      <c r="E6" s="335" t="s">
        <v>53</v>
      </c>
      <c r="F6" s="334" t="s">
        <v>49</v>
      </c>
      <c r="G6" s="339" t="s">
        <v>54</v>
      </c>
      <c r="H6" s="337" t="s">
        <v>49</v>
      </c>
      <c r="I6" s="340" t="s">
        <v>54</v>
      </c>
      <c r="J6" s="334" t="s">
        <v>49</v>
      </c>
      <c r="K6" s="339" t="s">
        <v>54</v>
      </c>
      <c r="L6" s="337" t="s">
        <v>49</v>
      </c>
      <c r="M6" s="339" t="s">
        <v>54</v>
      </c>
      <c r="N6" s="337" t="s">
        <v>49</v>
      </c>
      <c r="O6" s="339" t="s">
        <v>54</v>
      </c>
      <c r="P6" s="337" t="s">
        <v>49</v>
      </c>
      <c r="Q6" s="339" t="s">
        <v>54</v>
      </c>
      <c r="R6" s="337" t="s">
        <v>49</v>
      </c>
      <c r="S6" s="339" t="s">
        <v>54</v>
      </c>
      <c r="T6" s="337" t="s">
        <v>49</v>
      </c>
      <c r="U6" s="339" t="s">
        <v>54</v>
      </c>
      <c r="V6" s="337" t="s">
        <v>49</v>
      </c>
      <c r="W6" s="339" t="s">
        <v>54</v>
      </c>
      <c r="X6" s="337" t="s">
        <v>49</v>
      </c>
      <c r="Y6" s="338" t="s">
        <v>54</v>
      </c>
      <c r="AA6" s="16"/>
      <c r="AB6" s="16"/>
      <c r="AC6" s="16"/>
      <c r="AD6" s="16"/>
      <c r="AE6" s="16"/>
    </row>
    <row r="7" spans="1:31" s="4" customFormat="1" ht="17.25" customHeight="1" x14ac:dyDescent="0.25">
      <c r="A7" s="426" t="s">
        <v>6</v>
      </c>
      <c r="B7" s="427"/>
      <c r="C7" s="150">
        <v>6769</v>
      </c>
      <c r="D7" s="360">
        <v>3.5906195131525202E-2</v>
      </c>
      <c r="E7" s="361">
        <v>0.67266222796382791</v>
      </c>
      <c r="F7" s="150">
        <v>5206</v>
      </c>
      <c r="G7" s="362">
        <v>0.76909440094548676</v>
      </c>
      <c r="H7" s="144">
        <v>1563</v>
      </c>
      <c r="I7" s="363">
        <v>0.23090559905451322</v>
      </c>
      <c r="J7" s="150">
        <v>3803</v>
      </c>
      <c r="K7" s="362">
        <v>0.56182597133993206</v>
      </c>
      <c r="L7" s="144">
        <v>294</v>
      </c>
      <c r="M7" s="364">
        <v>4.3433298862461223E-2</v>
      </c>
      <c r="N7" s="144">
        <v>149</v>
      </c>
      <c r="O7" s="364">
        <v>2.2012114049342592E-2</v>
      </c>
      <c r="P7" s="144">
        <v>218</v>
      </c>
      <c r="Q7" s="364">
        <v>3.2205643374205936E-2</v>
      </c>
      <c r="R7" s="144">
        <v>312</v>
      </c>
      <c r="S7" s="364">
        <v>4.6092480425469047E-2</v>
      </c>
      <c r="T7" s="144">
        <v>479</v>
      </c>
      <c r="U7" s="364">
        <v>7.076377603781947E-2</v>
      </c>
      <c r="V7" s="144">
        <v>711</v>
      </c>
      <c r="W7" s="364">
        <v>0.10503767173880928</v>
      </c>
      <c r="X7" s="144">
        <v>803</v>
      </c>
      <c r="Y7" s="365">
        <v>0.11862904417196041</v>
      </c>
      <c r="Z7" s="69"/>
      <c r="AA7" s="15"/>
      <c r="AB7" s="185"/>
      <c r="AC7" s="17"/>
      <c r="AD7" s="17"/>
      <c r="AE7" s="17"/>
    </row>
    <row r="8" spans="1:31" s="4" customFormat="1" ht="17.25" customHeight="1" x14ac:dyDescent="0.25">
      <c r="A8" s="426" t="s">
        <v>7</v>
      </c>
      <c r="B8" s="427"/>
      <c r="C8" s="115">
        <v>7004</v>
      </c>
      <c r="D8" s="355">
        <v>3.6664590193112037E-2</v>
      </c>
      <c r="E8" s="356">
        <v>0.67920868890612873</v>
      </c>
      <c r="F8" s="115">
        <v>5255</v>
      </c>
      <c r="G8" s="109">
        <v>0.75028555111364936</v>
      </c>
      <c r="H8" s="77">
        <v>1749</v>
      </c>
      <c r="I8" s="348">
        <v>0.24971444888635067</v>
      </c>
      <c r="J8" s="115">
        <v>3816</v>
      </c>
      <c r="K8" s="109">
        <v>0.54483152484294683</v>
      </c>
      <c r="L8" s="77">
        <v>248</v>
      </c>
      <c r="M8" s="341">
        <v>3.540833809251856E-2</v>
      </c>
      <c r="N8" s="77">
        <v>154</v>
      </c>
      <c r="O8" s="341">
        <v>2.1987435750999429E-2</v>
      </c>
      <c r="P8" s="77">
        <v>179</v>
      </c>
      <c r="Q8" s="341">
        <v>2.555682467161622E-2</v>
      </c>
      <c r="R8" s="77">
        <v>325</v>
      </c>
      <c r="S8" s="341">
        <v>4.6402055968018274E-2</v>
      </c>
      <c r="T8" s="77">
        <v>541</v>
      </c>
      <c r="U8" s="341">
        <v>7.724157624214735E-2</v>
      </c>
      <c r="V8" s="77">
        <v>845</v>
      </c>
      <c r="W8" s="341">
        <v>0.12064534551684751</v>
      </c>
      <c r="X8" s="77">
        <v>896</v>
      </c>
      <c r="Y8" s="50">
        <v>0.12792689891490577</v>
      </c>
      <c r="Z8" s="69"/>
      <c r="AA8" s="15"/>
      <c r="AB8" s="185"/>
      <c r="AC8" s="17"/>
      <c r="AD8" s="17"/>
      <c r="AE8" s="17"/>
    </row>
    <row r="9" spans="1:31" s="4" customFormat="1" ht="17.25" customHeight="1" x14ac:dyDescent="0.25">
      <c r="A9" s="426" t="s">
        <v>8</v>
      </c>
      <c r="B9" s="427"/>
      <c r="C9" s="115">
        <v>7136</v>
      </c>
      <c r="D9" s="355">
        <v>3.7372409567253052E-2</v>
      </c>
      <c r="E9" s="356">
        <v>0.67729688686408507</v>
      </c>
      <c r="F9" s="115">
        <v>5193</v>
      </c>
      <c r="G9" s="109">
        <v>0.72771860986547088</v>
      </c>
      <c r="H9" s="77">
        <v>1943</v>
      </c>
      <c r="I9" s="348">
        <v>0.27228139013452912</v>
      </c>
      <c r="J9" s="115">
        <v>3844</v>
      </c>
      <c r="K9" s="109">
        <v>0.53867713004484308</v>
      </c>
      <c r="L9" s="77">
        <v>253</v>
      </c>
      <c r="M9" s="341">
        <v>3.545403587443946E-2</v>
      </c>
      <c r="N9" s="77">
        <v>138</v>
      </c>
      <c r="O9" s="341">
        <v>1.9338565022421525E-2</v>
      </c>
      <c r="P9" s="77">
        <v>187</v>
      </c>
      <c r="Q9" s="341">
        <v>2.6205156950672645E-2</v>
      </c>
      <c r="R9" s="77">
        <v>340</v>
      </c>
      <c r="S9" s="341">
        <v>4.76457399103139E-2</v>
      </c>
      <c r="T9" s="77">
        <v>538</v>
      </c>
      <c r="U9" s="341">
        <v>7.5392376681614345E-2</v>
      </c>
      <c r="V9" s="77">
        <v>926</v>
      </c>
      <c r="W9" s="341">
        <v>0.12976457399103139</v>
      </c>
      <c r="X9" s="77">
        <v>910</v>
      </c>
      <c r="Y9" s="50">
        <v>0.12752242152466367</v>
      </c>
      <c r="Z9" s="69"/>
      <c r="AA9" s="15"/>
      <c r="AB9" s="185"/>
      <c r="AC9" s="17"/>
      <c r="AD9" s="17"/>
      <c r="AE9" s="17"/>
    </row>
    <row r="10" spans="1:31" s="4" customFormat="1" ht="17.25" customHeight="1" x14ac:dyDescent="0.25">
      <c r="A10" s="426" t="s">
        <v>43</v>
      </c>
      <c r="B10" s="427"/>
      <c r="C10" s="116">
        <v>7153</v>
      </c>
      <c r="D10" s="132">
        <v>3.7927834778228482E-2</v>
      </c>
      <c r="E10" s="356">
        <v>0.68214762540530227</v>
      </c>
      <c r="F10" s="116">
        <v>5050</v>
      </c>
      <c r="G10" s="109">
        <v>0.70599748357332592</v>
      </c>
      <c r="H10" s="79">
        <v>2103</v>
      </c>
      <c r="I10" s="348">
        <v>0.29400251642667413</v>
      </c>
      <c r="J10" s="116">
        <v>3726</v>
      </c>
      <c r="K10" s="109">
        <v>0.52090032154340837</v>
      </c>
      <c r="L10" s="79">
        <v>237</v>
      </c>
      <c r="M10" s="341">
        <v>3.3132951209282821E-2</v>
      </c>
      <c r="N10" s="79">
        <v>143</v>
      </c>
      <c r="O10" s="341">
        <v>1.9991611911086258E-2</v>
      </c>
      <c r="P10" s="79">
        <v>211</v>
      </c>
      <c r="Q10" s="341">
        <v>2.9498112679994408E-2</v>
      </c>
      <c r="R10" s="79">
        <v>363</v>
      </c>
      <c r="S10" s="341">
        <v>5.0747937928142035E-2</v>
      </c>
      <c r="T10" s="79">
        <v>559</v>
      </c>
      <c r="U10" s="341">
        <v>7.8149028379700822E-2</v>
      </c>
      <c r="V10" s="79">
        <v>968</v>
      </c>
      <c r="W10" s="341">
        <v>0.13532783447504543</v>
      </c>
      <c r="X10" s="79">
        <v>946</v>
      </c>
      <c r="Y10" s="50">
        <v>0.13225220187333986</v>
      </c>
      <c r="Z10" s="69"/>
      <c r="AA10" s="15"/>
      <c r="AB10" s="141"/>
      <c r="AC10" s="17"/>
      <c r="AD10" s="17"/>
      <c r="AE10" s="17"/>
    </row>
    <row r="11" spans="1:31" s="4" customFormat="1" ht="17.25" customHeight="1" x14ac:dyDescent="0.25">
      <c r="A11" s="426" t="s">
        <v>67</v>
      </c>
      <c r="B11" s="427"/>
      <c r="C11" s="116">
        <v>7415</v>
      </c>
      <c r="D11" s="132">
        <v>3.9352945234923553E-2</v>
      </c>
      <c r="E11" s="356">
        <v>0.68733778272154245</v>
      </c>
      <c r="F11" s="116">
        <v>4782</v>
      </c>
      <c r="G11" s="109">
        <v>0.64490896830748479</v>
      </c>
      <c r="H11" s="79">
        <v>2633</v>
      </c>
      <c r="I11" s="348">
        <v>0.35509103169251516</v>
      </c>
      <c r="J11" s="116">
        <v>3743</v>
      </c>
      <c r="K11" s="109">
        <v>0.50478759271746465</v>
      </c>
      <c r="L11" s="79">
        <v>246</v>
      </c>
      <c r="M11" s="341">
        <v>3.3175994605529335E-2</v>
      </c>
      <c r="N11" s="79">
        <v>158</v>
      </c>
      <c r="O11" s="341">
        <v>2.1308159136884695E-2</v>
      </c>
      <c r="P11" s="79">
        <v>200</v>
      </c>
      <c r="Q11" s="341">
        <v>2.6972353337828724E-2</v>
      </c>
      <c r="R11" s="79">
        <v>393</v>
      </c>
      <c r="S11" s="341">
        <v>5.3000674308833443E-2</v>
      </c>
      <c r="T11" s="79">
        <v>694</v>
      </c>
      <c r="U11" s="341">
        <v>9.3594066082265684E-2</v>
      </c>
      <c r="V11" s="79">
        <v>885</v>
      </c>
      <c r="W11" s="341">
        <v>0.11935266351989211</v>
      </c>
      <c r="X11" s="79">
        <v>1096</v>
      </c>
      <c r="Y11" s="50">
        <v>0.14780849629130141</v>
      </c>
      <c r="Z11" s="69"/>
      <c r="AA11" s="15"/>
      <c r="AB11" s="141"/>
      <c r="AC11" s="17"/>
      <c r="AD11" s="17"/>
      <c r="AE11" s="17"/>
    </row>
    <row r="12" spans="1:31" s="4" customFormat="1" ht="17.25" customHeight="1" x14ac:dyDescent="0.25">
      <c r="A12" s="426" t="s">
        <v>106</v>
      </c>
      <c r="B12" s="427"/>
      <c r="C12" s="116">
        <v>7815</v>
      </c>
      <c r="D12" s="132">
        <v>4.1348331252248627E-2</v>
      </c>
      <c r="E12" s="356">
        <v>0.69497554468652734</v>
      </c>
      <c r="F12" s="116">
        <v>4710</v>
      </c>
      <c r="G12" s="109">
        <v>0.60268714011516311</v>
      </c>
      <c r="H12" s="79">
        <v>3105</v>
      </c>
      <c r="I12" s="348">
        <v>0.39731285988483683</v>
      </c>
      <c r="J12" s="116">
        <v>3943</v>
      </c>
      <c r="K12" s="109">
        <v>0.50454254638515672</v>
      </c>
      <c r="L12" s="79">
        <v>230</v>
      </c>
      <c r="M12" s="341">
        <v>2.943058221369162E-2</v>
      </c>
      <c r="N12" s="79">
        <v>167</v>
      </c>
      <c r="O12" s="341">
        <v>2.1369161868202174E-2</v>
      </c>
      <c r="P12" s="79">
        <v>225</v>
      </c>
      <c r="Q12" s="341">
        <v>2.8790786948176585E-2</v>
      </c>
      <c r="R12" s="79">
        <v>476</v>
      </c>
      <c r="S12" s="341">
        <v>6.0908509277031349E-2</v>
      </c>
      <c r="T12" s="79">
        <v>857</v>
      </c>
      <c r="U12" s="341">
        <v>0.10966090850927702</v>
      </c>
      <c r="V12" s="79">
        <v>891</v>
      </c>
      <c r="W12" s="341">
        <v>0.11401151631477927</v>
      </c>
      <c r="X12" s="79">
        <v>1026</v>
      </c>
      <c r="Y12" s="50">
        <v>0.13128598848368522</v>
      </c>
      <c r="Z12" s="69"/>
      <c r="AA12" s="15"/>
      <c r="AB12" s="141"/>
      <c r="AC12" s="17"/>
      <c r="AD12" s="17"/>
      <c r="AE12" s="17"/>
    </row>
    <row r="13" spans="1:31" s="4" customFormat="1" ht="17.25" customHeight="1" x14ac:dyDescent="0.25">
      <c r="A13" s="426" t="s">
        <v>130</v>
      </c>
      <c r="B13" s="427"/>
      <c r="C13" s="116">
        <v>8113</v>
      </c>
      <c r="D13" s="132">
        <v>4.284228147162418E-2</v>
      </c>
      <c r="E13" s="356">
        <v>0.69371526293287733</v>
      </c>
      <c r="F13" s="116">
        <v>4773</v>
      </c>
      <c r="G13" s="109">
        <v>0.58831504991988171</v>
      </c>
      <c r="H13" s="79">
        <v>3340</v>
      </c>
      <c r="I13" s="108">
        <v>0.41168495008011835</v>
      </c>
      <c r="J13" s="116">
        <v>4152</v>
      </c>
      <c r="K13" s="109">
        <v>0.51177123135708125</v>
      </c>
      <c r="L13" s="79">
        <v>236</v>
      </c>
      <c r="M13" s="341">
        <v>2.9089116233205967E-2</v>
      </c>
      <c r="N13" s="79">
        <v>185</v>
      </c>
      <c r="O13" s="341">
        <v>2.2802908911623322E-2</v>
      </c>
      <c r="P13" s="79">
        <v>243</v>
      </c>
      <c r="Q13" s="341">
        <v>2.9951929002834957E-2</v>
      </c>
      <c r="R13" s="79">
        <v>474</v>
      </c>
      <c r="S13" s="341">
        <v>5.8424750400591641E-2</v>
      </c>
      <c r="T13" s="79">
        <v>786</v>
      </c>
      <c r="U13" s="341">
        <v>9.6881548132626644E-2</v>
      </c>
      <c r="V13" s="79">
        <v>974</v>
      </c>
      <c r="W13" s="341">
        <v>0.12005423394551953</v>
      </c>
      <c r="X13" s="79">
        <v>1063</v>
      </c>
      <c r="Y13" s="50">
        <v>0.1310242820165167</v>
      </c>
      <c r="Z13" s="69"/>
      <c r="AA13" s="15"/>
      <c r="AB13" s="141"/>
      <c r="AC13" s="17"/>
      <c r="AD13" s="17"/>
      <c r="AE13" s="17"/>
    </row>
    <row r="14" spans="1:31" s="4" customFormat="1" ht="17.25" customHeight="1" x14ac:dyDescent="0.25">
      <c r="A14" s="426" t="s">
        <v>140</v>
      </c>
      <c r="B14" s="427"/>
      <c r="C14" s="116">
        <v>7988</v>
      </c>
      <c r="D14" s="132">
        <v>4.3041807885250583E-2</v>
      </c>
      <c r="E14" s="356">
        <v>0.69178141508616953</v>
      </c>
      <c r="F14" s="116">
        <v>4527</v>
      </c>
      <c r="G14" s="109">
        <v>0.56672508763144713</v>
      </c>
      <c r="H14" s="79">
        <v>3461</v>
      </c>
      <c r="I14" s="108">
        <v>0.43327491236855281</v>
      </c>
      <c r="J14" s="116">
        <v>4039</v>
      </c>
      <c r="K14" s="109">
        <v>0.50563345017526284</v>
      </c>
      <c r="L14" s="79">
        <v>236</v>
      </c>
      <c r="M14" s="341">
        <v>2.9544316474712069E-2</v>
      </c>
      <c r="N14" s="79">
        <v>160</v>
      </c>
      <c r="O14" s="341">
        <v>2.0030045067601403E-2</v>
      </c>
      <c r="P14" s="79">
        <v>276</v>
      </c>
      <c r="Q14" s="341">
        <v>3.4551827741612418E-2</v>
      </c>
      <c r="R14" s="79">
        <v>510</v>
      </c>
      <c r="S14" s="341">
        <v>6.3845768652979473E-2</v>
      </c>
      <c r="T14" s="79">
        <v>821</v>
      </c>
      <c r="U14" s="341">
        <v>0.10277916875312969</v>
      </c>
      <c r="V14" s="79">
        <v>1005</v>
      </c>
      <c r="W14" s="341">
        <v>0.12581372058087131</v>
      </c>
      <c r="X14" s="79">
        <v>941</v>
      </c>
      <c r="Y14" s="50">
        <v>0.11780170255383074</v>
      </c>
      <c r="Z14" s="69"/>
      <c r="AA14" s="15"/>
      <c r="AB14" s="141"/>
      <c r="AC14" s="17"/>
      <c r="AD14" s="17"/>
      <c r="AE14" s="17"/>
    </row>
    <row r="15" spans="1:31" s="4" customFormat="1" ht="17.25" customHeight="1" x14ac:dyDescent="0.25">
      <c r="A15" s="426" t="s">
        <v>144</v>
      </c>
      <c r="B15" s="427"/>
      <c r="C15" s="116">
        <v>8375</v>
      </c>
      <c r="D15" s="132">
        <v>4.4819171367105136E-2</v>
      </c>
      <c r="E15" s="356">
        <v>0.69513612217795484</v>
      </c>
      <c r="F15" s="116">
        <v>4535</v>
      </c>
      <c r="G15" s="109">
        <v>0.54149253731343283</v>
      </c>
      <c r="H15" s="79">
        <v>3840</v>
      </c>
      <c r="I15" s="108">
        <v>0.45850746268656717</v>
      </c>
      <c r="J15" s="116">
        <v>4197</v>
      </c>
      <c r="K15" s="109">
        <v>0.50113432835820892</v>
      </c>
      <c r="L15" s="79">
        <v>232</v>
      </c>
      <c r="M15" s="341">
        <v>2.7701492537313434E-2</v>
      </c>
      <c r="N15" s="79">
        <v>155</v>
      </c>
      <c r="O15" s="341">
        <v>1.8507462686567163E-2</v>
      </c>
      <c r="P15" s="79">
        <v>296</v>
      </c>
      <c r="Q15" s="341">
        <v>3.5343283582089553E-2</v>
      </c>
      <c r="R15" s="79">
        <v>542</v>
      </c>
      <c r="S15" s="341">
        <v>6.4716417910447757E-2</v>
      </c>
      <c r="T15" s="79">
        <v>874</v>
      </c>
      <c r="U15" s="341">
        <v>0.10435820895522388</v>
      </c>
      <c r="V15" s="79">
        <v>1120</v>
      </c>
      <c r="W15" s="341">
        <v>0.13373134328358208</v>
      </c>
      <c r="X15" s="79">
        <v>959</v>
      </c>
      <c r="Y15" s="50">
        <v>0.11450746268656717</v>
      </c>
      <c r="Z15" s="69"/>
      <c r="AA15" s="15"/>
      <c r="AB15" s="141"/>
      <c r="AC15" s="17"/>
      <c r="AD15" s="17"/>
      <c r="AE15" s="17"/>
    </row>
    <row r="16" spans="1:31" s="4" customFormat="1" ht="17.25" customHeight="1" x14ac:dyDescent="0.25">
      <c r="A16" s="426" t="s">
        <v>146</v>
      </c>
      <c r="B16" s="427"/>
      <c r="C16" s="116">
        <v>9626</v>
      </c>
      <c r="D16" s="132">
        <v>5.1108609777853288E-2</v>
      </c>
      <c r="E16" s="356">
        <v>0.70124572011364461</v>
      </c>
      <c r="F16" s="116">
        <v>4615</v>
      </c>
      <c r="G16" s="109">
        <f>F16/$C16</f>
        <v>0.47943070849781838</v>
      </c>
      <c r="H16" s="79">
        <v>5011</v>
      </c>
      <c r="I16" s="108">
        <f>H16/$C16</f>
        <v>0.52056929150218156</v>
      </c>
      <c r="J16" s="116">
        <v>4806</v>
      </c>
      <c r="K16" s="109">
        <f>J16/$C16</f>
        <v>0.49927280282568043</v>
      </c>
      <c r="L16" s="79">
        <v>222</v>
      </c>
      <c r="M16" s="341">
        <f>L16/$C16</f>
        <v>2.3062538956991483E-2</v>
      </c>
      <c r="N16" s="79">
        <v>163</v>
      </c>
      <c r="O16" s="341">
        <f>N16/$C16</f>
        <v>1.6933305630583834E-2</v>
      </c>
      <c r="P16" s="79">
        <v>307</v>
      </c>
      <c r="Q16" s="341">
        <f>P16/$C16</f>
        <v>3.1892790359443174E-2</v>
      </c>
      <c r="R16" s="79">
        <v>540</v>
      </c>
      <c r="S16" s="341">
        <f>R16/$C16</f>
        <v>5.6098067733222519E-2</v>
      </c>
      <c r="T16" s="79">
        <v>1175</v>
      </c>
      <c r="U16" s="341">
        <f>T16/$C16</f>
        <v>0.12206523997506752</v>
      </c>
      <c r="V16" s="79">
        <v>1264</v>
      </c>
      <c r="W16" s="341">
        <f>V16/$C16</f>
        <v>0.13131103261998753</v>
      </c>
      <c r="X16" s="79">
        <v>1149</v>
      </c>
      <c r="Y16" s="50">
        <f>X16/$C16</f>
        <v>0.11936422189902347</v>
      </c>
      <c r="Z16" s="69"/>
      <c r="AA16" s="15"/>
      <c r="AB16" s="141"/>
      <c r="AC16" s="17"/>
      <c r="AD16" s="17"/>
      <c r="AE16" s="17"/>
    </row>
    <row r="17" spans="1:31" s="4" customFormat="1" ht="17.25" customHeight="1" thickBot="1" x14ac:dyDescent="0.3">
      <c r="A17" s="426" t="s">
        <v>147</v>
      </c>
      <c r="B17" s="427"/>
      <c r="C17" s="116">
        <v>10285</v>
      </c>
      <c r="D17" s="132">
        <v>5.529510435371663E-2</v>
      </c>
      <c r="E17" s="356">
        <v>0.7056119648737651</v>
      </c>
      <c r="F17" s="116">
        <v>4687</v>
      </c>
      <c r="G17" s="109">
        <v>0.45571220223626641</v>
      </c>
      <c r="H17" s="79">
        <v>5598</v>
      </c>
      <c r="I17" s="108">
        <v>0.54428779776373404</v>
      </c>
      <c r="J17" s="116">
        <v>5041</v>
      </c>
      <c r="K17" s="109">
        <v>0.49013125911521632</v>
      </c>
      <c r="L17" s="79">
        <v>222</v>
      </c>
      <c r="M17" s="341">
        <v>2.1584832280019447E-2</v>
      </c>
      <c r="N17" s="79">
        <v>174</v>
      </c>
      <c r="O17" s="341">
        <v>1.6917841516772E-2</v>
      </c>
      <c r="P17" s="79">
        <v>297</v>
      </c>
      <c r="Q17" s="341">
        <v>2.8877005347593583E-2</v>
      </c>
      <c r="R17" s="79">
        <v>611</v>
      </c>
      <c r="S17" s="341">
        <v>5.9406903257170636E-2</v>
      </c>
      <c r="T17" s="79">
        <v>1242</v>
      </c>
      <c r="U17" s="341">
        <v>0.1207583859990277</v>
      </c>
      <c r="V17" s="79">
        <v>1325</v>
      </c>
      <c r="W17" s="341">
        <v>0.12882839086047643</v>
      </c>
      <c r="X17" s="79">
        <v>1373</v>
      </c>
      <c r="Y17" s="50">
        <v>0.13349538162372387</v>
      </c>
      <c r="Z17" s="69"/>
      <c r="AA17" s="15"/>
      <c r="AB17" s="141"/>
      <c r="AC17" s="15"/>
      <c r="AD17" s="17"/>
      <c r="AE17" s="17"/>
    </row>
    <row r="18" spans="1:31" s="4" customFormat="1" ht="17.25" customHeight="1" x14ac:dyDescent="0.25">
      <c r="A18" s="416" t="s">
        <v>149</v>
      </c>
      <c r="B18" s="189" t="s">
        <v>69</v>
      </c>
      <c r="C18" s="228">
        <f>C17-C16</f>
        <v>659</v>
      </c>
      <c r="D18" s="357" t="s">
        <v>40</v>
      </c>
      <c r="E18" s="306" t="s">
        <v>40</v>
      </c>
      <c r="F18" s="228">
        <f t="shared" ref="F18:N18" si="0">F17-F16</f>
        <v>72</v>
      </c>
      <c r="G18" s="305" t="s">
        <v>40</v>
      </c>
      <c r="H18" s="191">
        <f t="shared" si="0"/>
        <v>587</v>
      </c>
      <c r="I18" s="306" t="s">
        <v>40</v>
      </c>
      <c r="J18" s="228">
        <f t="shared" si="0"/>
        <v>235</v>
      </c>
      <c r="K18" s="305" t="s">
        <v>40</v>
      </c>
      <c r="L18" s="191">
        <f t="shared" si="0"/>
        <v>0</v>
      </c>
      <c r="M18" s="305" t="s">
        <v>40</v>
      </c>
      <c r="N18" s="191">
        <f t="shared" si="0"/>
        <v>11</v>
      </c>
      <c r="O18" s="305" t="s">
        <v>40</v>
      </c>
      <c r="P18" s="191">
        <f>P17-P16</f>
        <v>-10</v>
      </c>
      <c r="Q18" s="305" t="s">
        <v>40</v>
      </c>
      <c r="R18" s="191">
        <f>R17-R16</f>
        <v>71</v>
      </c>
      <c r="S18" s="305" t="s">
        <v>40</v>
      </c>
      <c r="T18" s="191">
        <f>T17-T16</f>
        <v>67</v>
      </c>
      <c r="U18" s="305" t="s">
        <v>40</v>
      </c>
      <c r="V18" s="191">
        <f>V17-V16</f>
        <v>61</v>
      </c>
      <c r="W18" s="305" t="s">
        <v>40</v>
      </c>
      <c r="X18" s="191">
        <f>X17-X16</f>
        <v>224</v>
      </c>
      <c r="Y18" s="319" t="s">
        <v>40</v>
      </c>
      <c r="AA18" s="17"/>
      <c r="AB18" s="17"/>
      <c r="AC18" s="17"/>
      <c r="AD18" s="17"/>
      <c r="AE18" s="17"/>
    </row>
    <row r="19" spans="1:31" s="4" customFormat="1" ht="17.25" customHeight="1" x14ac:dyDescent="0.25">
      <c r="A19" s="417"/>
      <c r="B19" s="194" t="s">
        <v>70</v>
      </c>
      <c r="C19" s="209">
        <f>C17/C16-1</f>
        <v>6.8460419696654951E-2</v>
      </c>
      <c r="D19" s="358" t="s">
        <v>40</v>
      </c>
      <c r="E19" s="309" t="s">
        <v>40</v>
      </c>
      <c r="F19" s="209">
        <f t="shared" ref="F19:N19" si="1">F17/F16-1</f>
        <v>1.5601300108342375E-2</v>
      </c>
      <c r="G19" s="308" t="s">
        <v>40</v>
      </c>
      <c r="H19" s="207">
        <f t="shared" si="1"/>
        <v>0.11714228696866891</v>
      </c>
      <c r="I19" s="309" t="s">
        <v>40</v>
      </c>
      <c r="J19" s="209">
        <f t="shared" si="1"/>
        <v>4.8897211818560216E-2</v>
      </c>
      <c r="K19" s="308" t="s">
        <v>40</v>
      </c>
      <c r="L19" s="207">
        <f t="shared" si="1"/>
        <v>0</v>
      </c>
      <c r="M19" s="308" t="s">
        <v>40</v>
      </c>
      <c r="N19" s="207">
        <f t="shared" si="1"/>
        <v>6.7484662576687171E-2</v>
      </c>
      <c r="O19" s="308" t="s">
        <v>40</v>
      </c>
      <c r="P19" s="207">
        <f>P17/P16-1</f>
        <v>-3.2573289902280145E-2</v>
      </c>
      <c r="Q19" s="308" t="s">
        <v>40</v>
      </c>
      <c r="R19" s="207">
        <f>R17/R16-1</f>
        <v>0.13148148148148153</v>
      </c>
      <c r="S19" s="308" t="s">
        <v>40</v>
      </c>
      <c r="T19" s="207">
        <f>T17/T16-1</f>
        <v>5.7021276595744741E-2</v>
      </c>
      <c r="U19" s="308" t="s">
        <v>40</v>
      </c>
      <c r="V19" s="207">
        <f>V17/V16-1</f>
        <v>4.8259493670886E-2</v>
      </c>
      <c r="W19" s="308" t="s">
        <v>40</v>
      </c>
      <c r="X19" s="207">
        <f>X17/X16-1</f>
        <v>0.19495213228894692</v>
      </c>
      <c r="Y19" s="320" t="s">
        <v>40</v>
      </c>
      <c r="AA19" s="17"/>
      <c r="AB19" s="17"/>
      <c r="AC19" s="17"/>
      <c r="AD19" s="17"/>
      <c r="AE19" s="17"/>
    </row>
    <row r="20" spans="1:31" s="4" customFormat="1" ht="17.25" customHeight="1" x14ac:dyDescent="0.25">
      <c r="A20" s="418" t="s">
        <v>153</v>
      </c>
      <c r="B20" s="199" t="s">
        <v>69</v>
      </c>
      <c r="C20" s="235">
        <f>C17-C12</f>
        <v>2470</v>
      </c>
      <c r="D20" s="359" t="s">
        <v>40</v>
      </c>
      <c r="E20" s="312" t="s">
        <v>40</v>
      </c>
      <c r="F20" s="235">
        <f t="shared" ref="F20:N20" si="2">F17-F12</f>
        <v>-23</v>
      </c>
      <c r="G20" s="311" t="s">
        <v>40</v>
      </c>
      <c r="H20" s="201">
        <f t="shared" si="2"/>
        <v>2493</v>
      </c>
      <c r="I20" s="312" t="s">
        <v>40</v>
      </c>
      <c r="J20" s="235">
        <f t="shared" si="2"/>
        <v>1098</v>
      </c>
      <c r="K20" s="311" t="s">
        <v>40</v>
      </c>
      <c r="L20" s="201">
        <f t="shared" si="2"/>
        <v>-8</v>
      </c>
      <c r="M20" s="311" t="s">
        <v>40</v>
      </c>
      <c r="N20" s="201">
        <f t="shared" si="2"/>
        <v>7</v>
      </c>
      <c r="O20" s="311" t="s">
        <v>40</v>
      </c>
      <c r="P20" s="201">
        <f>P17-P12</f>
        <v>72</v>
      </c>
      <c r="Q20" s="311" t="s">
        <v>40</v>
      </c>
      <c r="R20" s="201">
        <f>R17-R12</f>
        <v>135</v>
      </c>
      <c r="S20" s="311" t="s">
        <v>40</v>
      </c>
      <c r="T20" s="201">
        <f>T17-T12</f>
        <v>385</v>
      </c>
      <c r="U20" s="311" t="s">
        <v>40</v>
      </c>
      <c r="V20" s="201">
        <f>V17-V12</f>
        <v>434</v>
      </c>
      <c r="W20" s="311" t="s">
        <v>40</v>
      </c>
      <c r="X20" s="201">
        <f>X17-X12</f>
        <v>347</v>
      </c>
      <c r="Y20" s="321" t="s">
        <v>40</v>
      </c>
      <c r="AA20" s="15"/>
      <c r="AB20" s="17"/>
      <c r="AC20" s="17"/>
      <c r="AD20" s="17"/>
      <c r="AE20" s="17"/>
    </row>
    <row r="21" spans="1:31" s="4" customFormat="1" ht="17.25" customHeight="1" x14ac:dyDescent="0.25">
      <c r="A21" s="417"/>
      <c r="B21" s="205" t="s">
        <v>70</v>
      </c>
      <c r="C21" s="209">
        <f>C17/C12-1</f>
        <v>0.31605886116442727</v>
      </c>
      <c r="D21" s="358" t="s">
        <v>40</v>
      </c>
      <c r="E21" s="309" t="s">
        <v>40</v>
      </c>
      <c r="F21" s="209">
        <f t="shared" ref="F21:N21" si="3">F17/F12-1</f>
        <v>-4.8832271762208057E-3</v>
      </c>
      <c r="G21" s="308" t="s">
        <v>40</v>
      </c>
      <c r="H21" s="207">
        <f t="shared" si="3"/>
        <v>0.80289855072463778</v>
      </c>
      <c r="I21" s="309" t="s">
        <v>40</v>
      </c>
      <c r="J21" s="209">
        <f t="shared" si="3"/>
        <v>0.27846817144306368</v>
      </c>
      <c r="K21" s="308" t="s">
        <v>40</v>
      </c>
      <c r="L21" s="207">
        <f t="shared" si="3"/>
        <v>-3.4782608695652195E-2</v>
      </c>
      <c r="M21" s="308" t="s">
        <v>40</v>
      </c>
      <c r="N21" s="207">
        <f t="shared" si="3"/>
        <v>4.1916167664670656E-2</v>
      </c>
      <c r="O21" s="308" t="s">
        <v>40</v>
      </c>
      <c r="P21" s="207">
        <f>P17/P12-1</f>
        <v>0.32000000000000006</v>
      </c>
      <c r="Q21" s="308" t="s">
        <v>40</v>
      </c>
      <c r="R21" s="207">
        <f>R17/R12-1</f>
        <v>0.28361344537815136</v>
      </c>
      <c r="S21" s="308" t="s">
        <v>40</v>
      </c>
      <c r="T21" s="207">
        <f>T17/T12-1</f>
        <v>0.44924154025670937</v>
      </c>
      <c r="U21" s="308" t="s">
        <v>40</v>
      </c>
      <c r="V21" s="207">
        <f>V17/V12-1</f>
        <v>0.48709315375982043</v>
      </c>
      <c r="W21" s="308" t="s">
        <v>40</v>
      </c>
      <c r="X21" s="207">
        <f>X17/X12-1</f>
        <v>0.33820662768031196</v>
      </c>
      <c r="Y21" s="320" t="s">
        <v>40</v>
      </c>
      <c r="AA21" s="17"/>
      <c r="AB21" s="17"/>
      <c r="AC21" s="17"/>
      <c r="AD21" s="17"/>
      <c r="AE21" s="17"/>
    </row>
    <row r="22" spans="1:31" s="4" customFormat="1" ht="17.25" customHeight="1" x14ac:dyDescent="0.25">
      <c r="A22" s="418" t="s">
        <v>152</v>
      </c>
      <c r="B22" s="210" t="s">
        <v>69</v>
      </c>
      <c r="C22" s="235">
        <f>C17-C7</f>
        <v>3516</v>
      </c>
      <c r="D22" s="359" t="s">
        <v>40</v>
      </c>
      <c r="E22" s="312" t="s">
        <v>40</v>
      </c>
      <c r="F22" s="235">
        <f t="shared" ref="F22:N22" si="4">F17-F7</f>
        <v>-519</v>
      </c>
      <c r="G22" s="311" t="s">
        <v>40</v>
      </c>
      <c r="H22" s="201">
        <f t="shared" si="4"/>
        <v>4035</v>
      </c>
      <c r="I22" s="312" t="s">
        <v>40</v>
      </c>
      <c r="J22" s="235">
        <f t="shared" si="4"/>
        <v>1238</v>
      </c>
      <c r="K22" s="311" t="s">
        <v>40</v>
      </c>
      <c r="L22" s="201">
        <f t="shared" si="4"/>
        <v>-72</v>
      </c>
      <c r="M22" s="311" t="s">
        <v>40</v>
      </c>
      <c r="N22" s="201">
        <f t="shared" si="4"/>
        <v>25</v>
      </c>
      <c r="O22" s="311" t="s">
        <v>40</v>
      </c>
      <c r="P22" s="201">
        <f>P17-P7</f>
        <v>79</v>
      </c>
      <c r="Q22" s="311" t="s">
        <v>40</v>
      </c>
      <c r="R22" s="201">
        <f>R17-R7</f>
        <v>299</v>
      </c>
      <c r="S22" s="311" t="s">
        <v>40</v>
      </c>
      <c r="T22" s="201">
        <f>T17-T7</f>
        <v>763</v>
      </c>
      <c r="U22" s="311" t="s">
        <v>40</v>
      </c>
      <c r="V22" s="201">
        <f>V17-V7</f>
        <v>614</v>
      </c>
      <c r="W22" s="311" t="s">
        <v>40</v>
      </c>
      <c r="X22" s="201">
        <f>X17-X7</f>
        <v>570</v>
      </c>
      <c r="Y22" s="321" t="s">
        <v>40</v>
      </c>
      <c r="AA22" s="17"/>
      <c r="AB22" s="17"/>
      <c r="AC22" s="17"/>
      <c r="AD22" s="17"/>
      <c r="AE22" s="17"/>
    </row>
    <row r="23" spans="1:31" s="4" customFormat="1" ht="17.25" customHeight="1" x14ac:dyDescent="0.25">
      <c r="A23" s="419"/>
      <c r="B23" s="217" t="s">
        <v>70</v>
      </c>
      <c r="C23" s="342">
        <f>C17/C7-1</f>
        <v>0.51942679864086272</v>
      </c>
      <c r="D23" s="88" t="s">
        <v>40</v>
      </c>
      <c r="E23" s="343" t="s">
        <v>40</v>
      </c>
      <c r="F23" s="342">
        <f t="shared" ref="F23:N23" si="5">F17/F7-1</f>
        <v>-9.9692662312716118E-2</v>
      </c>
      <c r="G23" s="325" t="s">
        <v>40</v>
      </c>
      <c r="H23" s="220">
        <f t="shared" si="5"/>
        <v>2.5815738963531669</v>
      </c>
      <c r="I23" s="343" t="s">
        <v>40</v>
      </c>
      <c r="J23" s="342">
        <f t="shared" si="5"/>
        <v>0.32553247436234556</v>
      </c>
      <c r="K23" s="325" t="s">
        <v>40</v>
      </c>
      <c r="L23" s="220">
        <f t="shared" si="5"/>
        <v>-0.24489795918367352</v>
      </c>
      <c r="M23" s="325" t="s">
        <v>40</v>
      </c>
      <c r="N23" s="220">
        <f t="shared" si="5"/>
        <v>0.16778523489932895</v>
      </c>
      <c r="O23" s="325" t="s">
        <v>40</v>
      </c>
      <c r="P23" s="220">
        <f>P17/P7-1</f>
        <v>0.36238532110091737</v>
      </c>
      <c r="Q23" s="325" t="s">
        <v>40</v>
      </c>
      <c r="R23" s="220">
        <f>R17/R7-1</f>
        <v>0.95833333333333326</v>
      </c>
      <c r="S23" s="325" t="s">
        <v>40</v>
      </c>
      <c r="T23" s="220">
        <f>T17/T7-1</f>
        <v>1.5929018789144052</v>
      </c>
      <c r="U23" s="325" t="s">
        <v>40</v>
      </c>
      <c r="V23" s="220">
        <f>V17/V7-1</f>
        <v>0.8635724331926864</v>
      </c>
      <c r="W23" s="325" t="s">
        <v>40</v>
      </c>
      <c r="X23" s="220">
        <f>X17/X7-1</f>
        <v>0.70983810709838102</v>
      </c>
      <c r="Y23" s="326" t="s">
        <v>40</v>
      </c>
    </row>
    <row r="24" spans="1:31" s="4" customFormat="1" ht="17.25" customHeight="1" x14ac:dyDescent="0.25">
      <c r="A24" s="186"/>
      <c r="B24" s="89"/>
      <c r="C24" s="87"/>
      <c r="D24" s="88"/>
      <c r="E24" s="88"/>
      <c r="F24" s="87"/>
      <c r="G24" s="88"/>
      <c r="H24" s="87"/>
      <c r="I24" s="88"/>
      <c r="J24" s="87"/>
      <c r="K24" s="88"/>
      <c r="L24" s="87"/>
      <c r="M24" s="88"/>
      <c r="N24" s="87"/>
      <c r="O24" s="88"/>
      <c r="P24" s="87"/>
      <c r="Q24" s="88"/>
      <c r="R24" s="87"/>
      <c r="S24" s="88"/>
      <c r="T24" s="87"/>
      <c r="U24" s="88"/>
      <c r="V24" s="87"/>
      <c r="W24" s="88"/>
      <c r="X24" s="87"/>
      <c r="Y24" s="88"/>
    </row>
    <row r="25" spans="1:31" s="60" customFormat="1" ht="17.25" customHeight="1" x14ac:dyDescent="0.2">
      <c r="A25" s="127" t="s">
        <v>230</v>
      </c>
      <c r="B25" s="54"/>
    </row>
    <row r="26" spans="1:31" s="40" customFormat="1" ht="17.25" customHeight="1" x14ac:dyDescent="0.25">
      <c r="A26" s="127" t="s">
        <v>61</v>
      </c>
      <c r="B26" s="81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74"/>
      <c r="U26" s="74"/>
      <c r="V26" s="74"/>
      <c r="W26" s="74"/>
      <c r="X26" s="74"/>
      <c r="Y26" s="74"/>
    </row>
    <row r="27" spans="1:31" s="74" customFormat="1" ht="17.25" customHeight="1" x14ac:dyDescent="0.25">
      <c r="A27" s="123" t="s">
        <v>101</v>
      </c>
      <c r="B27" s="81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28"/>
      <c r="W27" s="40"/>
      <c r="X27" s="40"/>
      <c r="Y27" s="40"/>
    </row>
    <row r="28" spans="1:31" s="40" customFormat="1" ht="17.25" customHeight="1" x14ac:dyDescent="0.25">
      <c r="A28" s="123" t="s">
        <v>112</v>
      </c>
      <c r="E28" s="25"/>
      <c r="Q28" s="82"/>
    </row>
    <row r="29" spans="1:31" s="40" customFormat="1" ht="17.25" customHeight="1" x14ac:dyDescent="0.25">
      <c r="A29" s="123" t="s">
        <v>113</v>
      </c>
    </row>
    <row r="30" spans="1:31" ht="17.25" customHeight="1" x14ac:dyDescent="0.25">
      <c r="A30" s="33" t="s">
        <v>122</v>
      </c>
      <c r="C30" s="48"/>
      <c r="F30" s="48"/>
      <c r="H30" s="48"/>
      <c r="I30" s="48"/>
      <c r="J30" s="48"/>
      <c r="K30" s="48"/>
      <c r="L30" s="48"/>
      <c r="N30" s="48"/>
      <c r="P30" s="48"/>
      <c r="R30" s="48"/>
      <c r="T30" s="48"/>
      <c r="V30" s="48"/>
      <c r="X30" s="48"/>
    </row>
    <row r="31" spans="1:31" ht="17.25" customHeight="1" x14ac:dyDescent="0.25">
      <c r="C31" s="48"/>
      <c r="F31" s="48"/>
      <c r="H31" s="48"/>
      <c r="J31" s="48"/>
      <c r="K31" s="48"/>
      <c r="L31" s="48"/>
      <c r="N31" s="48"/>
      <c r="P31" s="48"/>
      <c r="R31" s="48"/>
      <c r="T31" s="48"/>
      <c r="V31" s="48"/>
      <c r="X31" s="48"/>
    </row>
    <row r="32" spans="1:31" x14ac:dyDescent="0.25">
      <c r="C32" s="69"/>
      <c r="F32" s="69"/>
      <c r="H32" s="69"/>
      <c r="J32" s="69"/>
      <c r="K32" s="48"/>
      <c r="L32" s="69"/>
      <c r="N32" s="69"/>
      <c r="P32" s="69"/>
      <c r="R32" s="69"/>
      <c r="T32" s="69"/>
      <c r="V32" s="69"/>
      <c r="X32" s="69"/>
    </row>
    <row r="33" spans="3:24" x14ac:dyDescent="0.25">
      <c r="C33" s="48"/>
      <c r="F33" s="48"/>
      <c r="H33" s="48"/>
      <c r="J33" s="48"/>
      <c r="K33" s="48"/>
      <c r="L33" s="48"/>
      <c r="N33" s="48"/>
      <c r="P33" s="48"/>
      <c r="R33" s="48"/>
      <c r="T33" s="48"/>
      <c r="V33" s="48"/>
      <c r="X33" s="48"/>
    </row>
    <row r="34" spans="3:24" x14ac:dyDescent="0.25">
      <c r="C34" s="69"/>
      <c r="F34" s="69"/>
      <c r="H34" s="69"/>
      <c r="J34" s="69"/>
      <c r="K34" s="48"/>
      <c r="L34" s="69"/>
      <c r="N34" s="69"/>
      <c r="P34" s="69"/>
      <c r="R34" s="69"/>
      <c r="T34" s="69"/>
      <c r="V34" s="69"/>
      <c r="X34" s="69"/>
    </row>
    <row r="35" spans="3:24" x14ac:dyDescent="0.25">
      <c r="F35" s="48"/>
      <c r="J35" s="48"/>
      <c r="K35" s="48"/>
    </row>
    <row r="36" spans="3:24" x14ac:dyDescent="0.25">
      <c r="F36" s="48"/>
      <c r="J36" s="48"/>
      <c r="K36" s="48"/>
    </row>
    <row r="37" spans="3:24" x14ac:dyDescent="0.25">
      <c r="F37" s="48"/>
      <c r="J37" s="48"/>
      <c r="K37" s="48"/>
    </row>
    <row r="38" spans="3:24" x14ac:dyDescent="0.25">
      <c r="F38" s="48"/>
      <c r="J38" s="48"/>
      <c r="K38" s="48"/>
    </row>
    <row r="39" spans="3:24" x14ac:dyDescent="0.25">
      <c r="J39" s="48"/>
      <c r="K39" s="48"/>
    </row>
  </sheetData>
  <mergeCells count="28">
    <mergeCell ref="R4:S5"/>
    <mergeCell ref="T4:U5"/>
    <mergeCell ref="V4:W5"/>
    <mergeCell ref="X4:Y5"/>
    <mergeCell ref="C3:E5"/>
    <mergeCell ref="F3:I3"/>
    <mergeCell ref="J3:Y3"/>
    <mergeCell ref="F4:G5"/>
    <mergeCell ref="H4:I5"/>
    <mergeCell ref="J4:K5"/>
    <mergeCell ref="L4:M5"/>
    <mergeCell ref="N4:O5"/>
    <mergeCell ref="P4:Q5"/>
    <mergeCell ref="A18:A19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hyperlinks>
    <hyperlink ref="AA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C18:Y23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showGridLines="0" workbookViewId="0"/>
  </sheetViews>
  <sheetFormatPr defaultRowHeight="15" x14ac:dyDescent="0.25"/>
  <cols>
    <col min="1" max="1" width="20.5703125" customWidth="1"/>
    <col min="2" max="2" width="7.28515625" customWidth="1"/>
    <col min="3" max="3" width="5.7109375" customWidth="1"/>
    <col min="4" max="4" width="5.7109375" style="152" customWidth="1"/>
    <col min="5" max="24" width="5.7109375" customWidth="1"/>
  </cols>
  <sheetData>
    <row r="1" spans="1:45" s="152" customFormat="1" ht="15" customHeight="1" x14ac:dyDescent="0.25">
      <c r="A1" s="59" t="s">
        <v>218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27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spans="1:45" s="152" customFormat="1" ht="15" customHeight="1" thickBot="1" x14ac:dyDescent="0.3">
      <c r="A2" s="372" t="s">
        <v>231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 t="s">
        <v>0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71" t="s">
        <v>228</v>
      </c>
      <c r="AA2" s="52"/>
      <c r="AS2" s="13"/>
    </row>
    <row r="3" spans="1:45" s="152" customFormat="1" ht="15" customHeight="1" x14ac:dyDescent="0.25">
      <c r="A3" s="503" t="s">
        <v>68</v>
      </c>
      <c r="B3" s="433" t="s">
        <v>42</v>
      </c>
      <c r="C3" s="434"/>
      <c r="D3" s="503"/>
      <c r="E3" s="527" t="s">
        <v>30</v>
      </c>
      <c r="F3" s="527"/>
      <c r="G3" s="527"/>
      <c r="H3" s="528"/>
      <c r="I3" s="526" t="s">
        <v>31</v>
      </c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AE3" s="48"/>
      <c r="AS3" s="13"/>
    </row>
    <row r="4" spans="1:45" s="152" customFormat="1" ht="15" customHeight="1" x14ac:dyDescent="0.25">
      <c r="A4" s="508"/>
      <c r="B4" s="536"/>
      <c r="C4" s="501"/>
      <c r="D4" s="508"/>
      <c r="E4" s="537" t="s">
        <v>60</v>
      </c>
      <c r="F4" s="538"/>
      <c r="G4" s="514" t="s">
        <v>32</v>
      </c>
      <c r="H4" s="541"/>
      <c r="I4" s="517" t="s">
        <v>36</v>
      </c>
      <c r="J4" s="489"/>
      <c r="K4" s="514" t="s">
        <v>35</v>
      </c>
      <c r="L4" s="489"/>
      <c r="M4" s="514" t="s">
        <v>34</v>
      </c>
      <c r="N4" s="489"/>
      <c r="O4" s="514" t="s">
        <v>37</v>
      </c>
      <c r="P4" s="489"/>
      <c r="Q4" s="514" t="s">
        <v>33</v>
      </c>
      <c r="R4" s="489"/>
      <c r="S4" s="514" t="s">
        <v>38</v>
      </c>
      <c r="T4" s="489"/>
      <c r="U4" s="514" t="s">
        <v>143</v>
      </c>
      <c r="V4" s="489"/>
      <c r="W4" s="514" t="s">
        <v>41</v>
      </c>
      <c r="X4" s="515"/>
      <c r="AS4" s="13"/>
    </row>
    <row r="5" spans="1:45" s="152" customFormat="1" ht="15" customHeight="1" x14ac:dyDescent="0.25">
      <c r="A5" s="508"/>
      <c r="B5" s="435"/>
      <c r="C5" s="436"/>
      <c r="D5" s="504"/>
      <c r="E5" s="539"/>
      <c r="F5" s="540"/>
      <c r="G5" s="516"/>
      <c r="H5" s="504"/>
      <c r="I5" s="435"/>
      <c r="J5" s="518"/>
      <c r="K5" s="516"/>
      <c r="L5" s="518"/>
      <c r="M5" s="516"/>
      <c r="N5" s="518"/>
      <c r="O5" s="516"/>
      <c r="P5" s="518"/>
      <c r="Q5" s="516"/>
      <c r="R5" s="518"/>
      <c r="S5" s="516"/>
      <c r="T5" s="518"/>
      <c r="U5" s="516"/>
      <c r="V5" s="518"/>
      <c r="W5" s="516"/>
      <c r="X5" s="436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5" s="152" customFormat="1" ht="15" customHeight="1" thickBot="1" x14ac:dyDescent="0.3">
      <c r="A6" s="509"/>
      <c r="B6" s="334" t="s">
        <v>49</v>
      </c>
      <c r="C6" s="366" t="s">
        <v>55</v>
      </c>
      <c r="D6" s="344" t="s">
        <v>53</v>
      </c>
      <c r="E6" s="345" t="s">
        <v>49</v>
      </c>
      <c r="F6" s="339" t="s">
        <v>54</v>
      </c>
      <c r="G6" s="337" t="s">
        <v>49</v>
      </c>
      <c r="H6" s="340" t="s">
        <v>54</v>
      </c>
      <c r="I6" s="334" t="s">
        <v>49</v>
      </c>
      <c r="J6" s="339" t="s">
        <v>54</v>
      </c>
      <c r="K6" s="337" t="s">
        <v>49</v>
      </c>
      <c r="L6" s="339" t="s">
        <v>54</v>
      </c>
      <c r="M6" s="337" t="s">
        <v>49</v>
      </c>
      <c r="N6" s="339" t="s">
        <v>54</v>
      </c>
      <c r="O6" s="337" t="s">
        <v>49</v>
      </c>
      <c r="P6" s="339" t="s">
        <v>63</v>
      </c>
      <c r="Q6" s="337" t="s">
        <v>49</v>
      </c>
      <c r="R6" s="339" t="s">
        <v>54</v>
      </c>
      <c r="S6" s="337" t="s">
        <v>49</v>
      </c>
      <c r="T6" s="339" t="s">
        <v>54</v>
      </c>
      <c r="U6" s="337" t="s">
        <v>49</v>
      </c>
      <c r="V6" s="339" t="s">
        <v>54</v>
      </c>
      <c r="W6" s="337" t="s">
        <v>49</v>
      </c>
      <c r="X6" s="338" t="s">
        <v>54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5" s="152" customFormat="1" ht="15" customHeight="1" x14ac:dyDescent="0.25">
      <c r="A7" s="349" t="s">
        <v>227</v>
      </c>
      <c r="B7" s="350">
        <v>10285</v>
      </c>
      <c r="C7" s="180">
        <v>5.529510435371663E-2</v>
      </c>
      <c r="D7" s="177">
        <v>0.7056119648737651</v>
      </c>
      <c r="E7" s="350">
        <v>4687</v>
      </c>
      <c r="F7" s="175">
        <f>E7/B7</f>
        <v>0.45571220223626641</v>
      </c>
      <c r="G7" s="350">
        <v>5598</v>
      </c>
      <c r="H7" s="177">
        <v>0.54428779776373404</v>
      </c>
      <c r="I7" s="350">
        <v>5041</v>
      </c>
      <c r="J7" s="175">
        <v>0.49013125911521632</v>
      </c>
      <c r="K7" s="350">
        <v>222</v>
      </c>
      <c r="L7" s="175">
        <v>2.1584832280019447E-2</v>
      </c>
      <c r="M7" s="350">
        <v>174</v>
      </c>
      <c r="N7" s="175">
        <v>1.6917841516772E-2</v>
      </c>
      <c r="O7" s="350">
        <v>297</v>
      </c>
      <c r="P7" s="175">
        <v>2.8877005347593583E-2</v>
      </c>
      <c r="Q7" s="350">
        <v>611</v>
      </c>
      <c r="R7" s="175">
        <v>5.9406903257170636E-2</v>
      </c>
      <c r="S7" s="350">
        <v>1242</v>
      </c>
      <c r="T7" s="175">
        <v>0.1207583859990277</v>
      </c>
      <c r="U7" s="350">
        <v>1325</v>
      </c>
      <c r="V7" s="175">
        <v>0.12882839086047643</v>
      </c>
      <c r="W7" s="350">
        <v>1373</v>
      </c>
      <c r="X7" s="180">
        <v>0.13349538162372387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5" s="152" customFormat="1" ht="15" customHeight="1" x14ac:dyDescent="0.25">
      <c r="A8" s="256" t="s">
        <v>10</v>
      </c>
      <c r="B8" s="26">
        <v>996</v>
      </c>
      <c r="C8" s="353">
        <v>4.5803633019084848E-2</v>
      </c>
      <c r="D8" s="351">
        <v>0.70990734141126155</v>
      </c>
      <c r="E8" s="26">
        <v>492</v>
      </c>
      <c r="F8" s="352">
        <v>0.49397590361445781</v>
      </c>
      <c r="G8" s="26">
        <v>504</v>
      </c>
      <c r="H8" s="351">
        <v>0.50602409638554213</v>
      </c>
      <c r="I8" s="26">
        <v>469</v>
      </c>
      <c r="J8" s="352">
        <v>0.47088353413654621</v>
      </c>
      <c r="K8" s="26">
        <v>13</v>
      </c>
      <c r="L8" s="352">
        <v>1.3052208835341365E-2</v>
      </c>
      <c r="M8" s="26">
        <v>26</v>
      </c>
      <c r="N8" s="352">
        <v>2.6104417670682729E-2</v>
      </c>
      <c r="O8" s="26">
        <v>17</v>
      </c>
      <c r="P8" s="352">
        <v>1.7068273092369479E-2</v>
      </c>
      <c r="Q8" s="26">
        <v>27</v>
      </c>
      <c r="R8" s="352">
        <v>2.710843373493976E-2</v>
      </c>
      <c r="S8" s="26">
        <v>108</v>
      </c>
      <c r="T8" s="352">
        <v>0.10843373493975904</v>
      </c>
      <c r="U8" s="26">
        <v>134</v>
      </c>
      <c r="V8" s="352">
        <v>0.13453815261044177</v>
      </c>
      <c r="W8" s="26">
        <v>202</v>
      </c>
      <c r="X8" s="353">
        <v>0.20281124497991967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</row>
    <row r="9" spans="1:45" s="152" customFormat="1" ht="15" customHeight="1" x14ac:dyDescent="0.25">
      <c r="A9" s="256" t="s">
        <v>11</v>
      </c>
      <c r="B9" s="26">
        <v>1058</v>
      </c>
      <c r="C9" s="353">
        <v>3.9007484422814584E-2</v>
      </c>
      <c r="D9" s="351">
        <v>0.74245614035087715</v>
      </c>
      <c r="E9" s="26">
        <v>205</v>
      </c>
      <c r="F9" s="352">
        <v>0.1937618147448015</v>
      </c>
      <c r="G9" s="26">
        <v>853</v>
      </c>
      <c r="H9" s="351">
        <v>0.80623818525519853</v>
      </c>
      <c r="I9" s="26">
        <v>488</v>
      </c>
      <c r="J9" s="352">
        <v>0.46124763705103972</v>
      </c>
      <c r="K9" s="26">
        <v>35</v>
      </c>
      <c r="L9" s="352">
        <v>3.3081285444234401E-2</v>
      </c>
      <c r="M9" s="26">
        <v>19</v>
      </c>
      <c r="N9" s="352">
        <v>1.7958412098298678E-2</v>
      </c>
      <c r="O9" s="26">
        <v>22</v>
      </c>
      <c r="P9" s="352">
        <v>2.0793950850661626E-2</v>
      </c>
      <c r="Q9" s="26">
        <v>66</v>
      </c>
      <c r="R9" s="352">
        <v>6.2381852551984876E-2</v>
      </c>
      <c r="S9" s="26">
        <v>168</v>
      </c>
      <c r="T9" s="352">
        <v>0.15879017013232513</v>
      </c>
      <c r="U9" s="26">
        <v>141</v>
      </c>
      <c r="V9" s="352">
        <v>0.1332703213610586</v>
      </c>
      <c r="W9" s="26">
        <v>119</v>
      </c>
      <c r="X9" s="353">
        <v>0.11247637051039698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</row>
    <row r="10" spans="1:45" s="152" customFormat="1" ht="15" customHeight="1" x14ac:dyDescent="0.25">
      <c r="A10" s="256" t="s">
        <v>12</v>
      </c>
      <c r="B10" s="26">
        <v>471</v>
      </c>
      <c r="C10" s="353">
        <v>3.9730071699704765E-2</v>
      </c>
      <c r="D10" s="351">
        <v>0.69264705882352939</v>
      </c>
      <c r="E10" s="26">
        <v>169</v>
      </c>
      <c r="F10" s="352">
        <v>0.35881104033970274</v>
      </c>
      <c r="G10" s="26">
        <v>302</v>
      </c>
      <c r="H10" s="351">
        <v>0.64118895966029721</v>
      </c>
      <c r="I10" s="26">
        <v>187</v>
      </c>
      <c r="J10" s="352">
        <v>0.39702760084925692</v>
      </c>
      <c r="K10" s="26">
        <v>30</v>
      </c>
      <c r="L10" s="352">
        <v>6.3694267515923567E-2</v>
      </c>
      <c r="M10" s="26">
        <v>11</v>
      </c>
      <c r="N10" s="352">
        <v>2.3354564755838639E-2</v>
      </c>
      <c r="O10" s="26">
        <v>10</v>
      </c>
      <c r="P10" s="352">
        <v>2.1231422505307854E-2</v>
      </c>
      <c r="Q10" s="26">
        <v>67</v>
      </c>
      <c r="R10" s="352">
        <v>0.14225053078556263</v>
      </c>
      <c r="S10" s="26">
        <v>67</v>
      </c>
      <c r="T10" s="352">
        <v>0.14225053078556263</v>
      </c>
      <c r="U10" s="26">
        <v>64</v>
      </c>
      <c r="V10" s="352">
        <v>0.13588110403397027</v>
      </c>
      <c r="W10" s="26">
        <v>35</v>
      </c>
      <c r="X10" s="353">
        <v>7.4309978768577492E-2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</row>
    <row r="11" spans="1:45" s="152" customFormat="1" ht="15" customHeight="1" x14ac:dyDescent="0.25">
      <c r="A11" s="256" t="s">
        <v>13</v>
      </c>
      <c r="B11" s="26">
        <v>531</v>
      </c>
      <c r="C11" s="353">
        <v>5.3603876438522109E-2</v>
      </c>
      <c r="D11" s="351">
        <v>0.71951219512195119</v>
      </c>
      <c r="E11" s="26">
        <v>177</v>
      </c>
      <c r="F11" s="352">
        <v>0.33333333333333331</v>
      </c>
      <c r="G11" s="26">
        <v>354</v>
      </c>
      <c r="H11" s="351">
        <v>0.66666666666666663</v>
      </c>
      <c r="I11" s="26">
        <v>195</v>
      </c>
      <c r="J11" s="352">
        <v>0.3672316384180791</v>
      </c>
      <c r="K11" s="26">
        <v>5</v>
      </c>
      <c r="L11" s="352">
        <v>9.4161958568738224E-3</v>
      </c>
      <c r="M11" s="26">
        <v>9</v>
      </c>
      <c r="N11" s="352">
        <v>1.6949152542372881E-2</v>
      </c>
      <c r="O11" s="26">
        <v>22</v>
      </c>
      <c r="P11" s="352">
        <v>4.1431261770244823E-2</v>
      </c>
      <c r="Q11" s="26">
        <v>27</v>
      </c>
      <c r="R11" s="352">
        <v>5.0847457627118647E-2</v>
      </c>
      <c r="S11" s="26">
        <v>71</v>
      </c>
      <c r="T11" s="352">
        <v>0.13370998116760829</v>
      </c>
      <c r="U11" s="26">
        <v>59</v>
      </c>
      <c r="V11" s="352">
        <v>0.1111111111111111</v>
      </c>
      <c r="W11" s="26">
        <v>143</v>
      </c>
      <c r="X11" s="353">
        <v>0.26930320150659132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1:45" s="152" customFormat="1" ht="15" customHeight="1" x14ac:dyDescent="0.25">
      <c r="A12" s="256" t="s">
        <v>14</v>
      </c>
      <c r="B12" s="26">
        <v>225</v>
      </c>
      <c r="C12" s="353">
        <v>5.2779732582688248E-2</v>
      </c>
      <c r="D12" s="351">
        <v>0.67567567567567566</v>
      </c>
      <c r="E12" s="26">
        <v>40</v>
      </c>
      <c r="F12" s="352">
        <v>0.17777777777777778</v>
      </c>
      <c r="G12" s="26">
        <v>185</v>
      </c>
      <c r="H12" s="351">
        <v>0.82222222222222219</v>
      </c>
      <c r="I12" s="26">
        <v>115</v>
      </c>
      <c r="J12" s="352">
        <v>0.51111111111111107</v>
      </c>
      <c r="K12" s="26">
        <v>4</v>
      </c>
      <c r="L12" s="352">
        <v>1.7777777777777778E-2</v>
      </c>
      <c r="M12" s="26">
        <v>1</v>
      </c>
      <c r="N12" s="352">
        <v>4.4444444444444444E-3</v>
      </c>
      <c r="O12" s="26">
        <v>9</v>
      </c>
      <c r="P12" s="352">
        <v>0.04</v>
      </c>
      <c r="Q12" s="26">
        <v>11</v>
      </c>
      <c r="R12" s="352">
        <v>4.8888888888888891E-2</v>
      </c>
      <c r="S12" s="26">
        <v>32</v>
      </c>
      <c r="T12" s="352">
        <v>0.14222222222222222</v>
      </c>
      <c r="U12" s="26">
        <v>10</v>
      </c>
      <c r="V12" s="352">
        <v>4.4444444444444446E-2</v>
      </c>
      <c r="W12" s="26">
        <v>43</v>
      </c>
      <c r="X12" s="353">
        <v>0.19111111111111112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</row>
    <row r="13" spans="1:45" s="152" customFormat="1" ht="15" customHeight="1" x14ac:dyDescent="0.25">
      <c r="A13" s="256" t="s">
        <v>15</v>
      </c>
      <c r="B13" s="26">
        <v>891</v>
      </c>
      <c r="C13" s="353">
        <v>7.3351444801185481E-2</v>
      </c>
      <c r="D13" s="351">
        <v>0.7168141592920354</v>
      </c>
      <c r="E13" s="26">
        <v>425</v>
      </c>
      <c r="F13" s="352">
        <v>0.47699214365881032</v>
      </c>
      <c r="G13" s="26">
        <v>466</v>
      </c>
      <c r="H13" s="351">
        <v>0.52300785634118963</v>
      </c>
      <c r="I13" s="26">
        <v>431</v>
      </c>
      <c r="J13" s="352">
        <v>0.48372615039281708</v>
      </c>
      <c r="K13" s="26">
        <v>8</v>
      </c>
      <c r="L13" s="352">
        <v>8.9786756453423128E-3</v>
      </c>
      <c r="M13" s="26">
        <v>5</v>
      </c>
      <c r="N13" s="352">
        <v>5.6116722783389446E-3</v>
      </c>
      <c r="O13" s="26">
        <v>14</v>
      </c>
      <c r="P13" s="352">
        <v>1.5712682379349047E-2</v>
      </c>
      <c r="Q13" s="26">
        <v>52</v>
      </c>
      <c r="R13" s="352">
        <v>5.8361391694725026E-2</v>
      </c>
      <c r="S13" s="26">
        <v>93</v>
      </c>
      <c r="T13" s="352">
        <v>0.10437710437710437</v>
      </c>
      <c r="U13" s="26">
        <v>58</v>
      </c>
      <c r="V13" s="352">
        <v>6.5095398428731757E-2</v>
      </c>
      <c r="W13" s="26">
        <v>230</v>
      </c>
      <c r="X13" s="353">
        <v>0.25813692480359146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</row>
    <row r="14" spans="1:45" s="152" customFormat="1" ht="15" customHeight="1" x14ac:dyDescent="0.25">
      <c r="A14" s="256" t="s">
        <v>16</v>
      </c>
      <c r="B14" s="26">
        <v>403</v>
      </c>
      <c r="C14" s="353">
        <v>5.3419936373276779E-2</v>
      </c>
      <c r="D14" s="351">
        <v>0.70331588132635248</v>
      </c>
      <c r="E14" s="26">
        <v>247</v>
      </c>
      <c r="F14" s="352">
        <v>0.61290322580645162</v>
      </c>
      <c r="G14" s="26">
        <v>156</v>
      </c>
      <c r="H14" s="351">
        <v>0.38709677419354838</v>
      </c>
      <c r="I14" s="26">
        <v>177</v>
      </c>
      <c r="J14" s="352">
        <v>0.43920595533498757</v>
      </c>
      <c r="K14" s="26">
        <v>7</v>
      </c>
      <c r="L14" s="352">
        <v>1.7369727047146403E-2</v>
      </c>
      <c r="M14" s="26">
        <v>8</v>
      </c>
      <c r="N14" s="352">
        <v>1.9851116625310174E-2</v>
      </c>
      <c r="O14" s="26">
        <v>11</v>
      </c>
      <c r="P14" s="352">
        <v>2.729528535980149E-2</v>
      </c>
      <c r="Q14" s="26">
        <v>16</v>
      </c>
      <c r="R14" s="352">
        <v>3.9702233250620347E-2</v>
      </c>
      <c r="S14" s="26">
        <v>39</v>
      </c>
      <c r="T14" s="352">
        <v>9.6774193548387094E-2</v>
      </c>
      <c r="U14" s="26">
        <v>78</v>
      </c>
      <c r="V14" s="352">
        <v>0.19354838709677419</v>
      </c>
      <c r="W14" s="26">
        <v>67</v>
      </c>
      <c r="X14" s="353">
        <v>0.16625310173697269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</row>
    <row r="15" spans="1:45" s="152" customFormat="1" ht="15" customHeight="1" x14ac:dyDescent="0.25">
      <c r="A15" s="256" t="s">
        <v>17</v>
      </c>
      <c r="B15" s="26">
        <v>630</v>
      </c>
      <c r="C15" s="353">
        <v>6.6197331091730593E-2</v>
      </c>
      <c r="D15" s="351">
        <v>0.64615384615384619</v>
      </c>
      <c r="E15" s="26">
        <v>335</v>
      </c>
      <c r="F15" s="352">
        <v>0.53174603174603174</v>
      </c>
      <c r="G15" s="26">
        <v>295</v>
      </c>
      <c r="H15" s="351">
        <v>0.46825396825396826</v>
      </c>
      <c r="I15" s="26">
        <v>314</v>
      </c>
      <c r="J15" s="352">
        <v>0.49841269841269842</v>
      </c>
      <c r="K15" s="26">
        <v>19</v>
      </c>
      <c r="L15" s="352">
        <v>3.0158730158730159E-2</v>
      </c>
      <c r="M15" s="26">
        <v>11</v>
      </c>
      <c r="N15" s="352">
        <v>1.7460317460317461E-2</v>
      </c>
      <c r="O15" s="26">
        <v>23</v>
      </c>
      <c r="P15" s="352">
        <v>3.650793650793651E-2</v>
      </c>
      <c r="Q15" s="26">
        <v>35</v>
      </c>
      <c r="R15" s="352">
        <v>5.5555555555555552E-2</v>
      </c>
      <c r="S15" s="26">
        <v>67</v>
      </c>
      <c r="T15" s="352">
        <v>0.10634920634920635</v>
      </c>
      <c r="U15" s="26">
        <v>68</v>
      </c>
      <c r="V15" s="352">
        <v>0.10793650793650794</v>
      </c>
      <c r="W15" s="26">
        <v>93</v>
      </c>
      <c r="X15" s="353">
        <v>0.14761904761904762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</row>
    <row r="16" spans="1:45" s="152" customFormat="1" ht="15" customHeight="1" x14ac:dyDescent="0.25">
      <c r="A16" s="256" t="s">
        <v>18</v>
      </c>
      <c r="B16" s="26">
        <v>377</v>
      </c>
      <c r="C16" s="353">
        <v>4.0234791889007471E-2</v>
      </c>
      <c r="D16" s="351">
        <v>0.73062015503875966</v>
      </c>
      <c r="E16" s="26">
        <v>94</v>
      </c>
      <c r="F16" s="352">
        <v>0.24933687002652519</v>
      </c>
      <c r="G16" s="26">
        <v>283</v>
      </c>
      <c r="H16" s="351">
        <v>0.75066312997347484</v>
      </c>
      <c r="I16" s="26">
        <v>180</v>
      </c>
      <c r="J16" s="352">
        <v>0.47745358090185674</v>
      </c>
      <c r="K16" s="26">
        <v>10</v>
      </c>
      <c r="L16" s="352">
        <v>2.6525198938992044E-2</v>
      </c>
      <c r="M16" s="26">
        <v>6</v>
      </c>
      <c r="N16" s="352">
        <v>1.5915119363395226E-2</v>
      </c>
      <c r="O16" s="26">
        <v>16</v>
      </c>
      <c r="P16" s="352">
        <v>4.2440318302387266E-2</v>
      </c>
      <c r="Q16" s="26">
        <v>27</v>
      </c>
      <c r="R16" s="352">
        <v>7.161803713527852E-2</v>
      </c>
      <c r="S16" s="26">
        <v>70</v>
      </c>
      <c r="T16" s="352">
        <v>0.1856763925729443</v>
      </c>
      <c r="U16" s="26">
        <v>41</v>
      </c>
      <c r="V16" s="352">
        <v>0.10875331564986737</v>
      </c>
      <c r="W16" s="26">
        <v>27</v>
      </c>
      <c r="X16" s="353">
        <v>7.161803713527852E-2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1:45" s="152" customFormat="1" ht="15" customHeight="1" x14ac:dyDescent="0.25">
      <c r="A17" s="256" t="s">
        <v>19</v>
      </c>
      <c r="B17" s="26">
        <v>441</v>
      </c>
      <c r="C17" s="353">
        <v>4.6810317376074724E-2</v>
      </c>
      <c r="D17" s="351">
        <v>0.70111287758346585</v>
      </c>
      <c r="E17" s="26">
        <v>136</v>
      </c>
      <c r="F17" s="352">
        <v>0.30839002267573695</v>
      </c>
      <c r="G17" s="26">
        <v>305</v>
      </c>
      <c r="H17" s="351">
        <v>0.69160997732426299</v>
      </c>
      <c r="I17" s="26">
        <v>165</v>
      </c>
      <c r="J17" s="352">
        <v>0.37414965986394561</v>
      </c>
      <c r="K17" s="26">
        <v>11</v>
      </c>
      <c r="L17" s="352">
        <v>2.4943310657596373E-2</v>
      </c>
      <c r="M17" s="26">
        <v>5</v>
      </c>
      <c r="N17" s="352">
        <v>1.1337868480725623E-2</v>
      </c>
      <c r="O17" s="26">
        <v>16</v>
      </c>
      <c r="P17" s="352">
        <v>3.6281179138321996E-2</v>
      </c>
      <c r="Q17" s="26">
        <v>67</v>
      </c>
      <c r="R17" s="352">
        <v>0.15192743764172337</v>
      </c>
      <c r="S17" s="26">
        <v>31</v>
      </c>
      <c r="T17" s="352">
        <v>7.029478458049887E-2</v>
      </c>
      <c r="U17" s="26">
        <v>68</v>
      </c>
      <c r="V17" s="352">
        <v>0.15419501133786848</v>
      </c>
      <c r="W17" s="26">
        <v>78</v>
      </c>
      <c r="X17" s="353">
        <v>0.17687074829931973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s="152" customFormat="1" ht="15" customHeight="1" x14ac:dyDescent="0.25">
      <c r="A18" s="256" t="s">
        <v>20</v>
      </c>
      <c r="B18" s="26">
        <v>1375</v>
      </c>
      <c r="C18" s="353">
        <v>6.3675094933777904E-2</v>
      </c>
      <c r="D18" s="351">
        <v>0.72406529752501314</v>
      </c>
      <c r="E18" s="26">
        <v>695</v>
      </c>
      <c r="F18" s="352">
        <v>0.50545454545454549</v>
      </c>
      <c r="G18" s="26">
        <v>680</v>
      </c>
      <c r="H18" s="351">
        <v>0.49454545454545457</v>
      </c>
      <c r="I18" s="26">
        <v>721</v>
      </c>
      <c r="J18" s="352">
        <v>0.52436363636363637</v>
      </c>
      <c r="K18" s="26">
        <v>18</v>
      </c>
      <c r="L18" s="352">
        <v>1.3090909090909091E-2</v>
      </c>
      <c r="M18" s="26">
        <v>22</v>
      </c>
      <c r="N18" s="352">
        <v>1.6E-2</v>
      </c>
      <c r="O18" s="26">
        <v>40</v>
      </c>
      <c r="P18" s="352">
        <v>2.9090909090909091E-2</v>
      </c>
      <c r="Q18" s="26">
        <v>59</v>
      </c>
      <c r="R18" s="352">
        <v>4.2909090909090911E-2</v>
      </c>
      <c r="S18" s="26">
        <v>173</v>
      </c>
      <c r="T18" s="352">
        <v>0.12581818181818183</v>
      </c>
      <c r="U18" s="26">
        <v>260</v>
      </c>
      <c r="V18" s="352">
        <v>0.18909090909090909</v>
      </c>
      <c r="W18" s="26">
        <v>82</v>
      </c>
      <c r="X18" s="353">
        <v>5.9636363636363633E-2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</row>
    <row r="19" spans="1:45" s="152" customFormat="1" ht="15" customHeight="1" x14ac:dyDescent="0.25">
      <c r="A19" s="256" t="s">
        <v>21</v>
      </c>
      <c r="B19" s="26">
        <v>701</v>
      </c>
      <c r="C19" s="353">
        <v>6.1898454746136866E-2</v>
      </c>
      <c r="D19" s="351">
        <v>0.68725490196078431</v>
      </c>
      <c r="E19" s="26">
        <v>326</v>
      </c>
      <c r="F19" s="352">
        <v>0.46504992867332384</v>
      </c>
      <c r="G19" s="26">
        <v>375</v>
      </c>
      <c r="H19" s="351">
        <v>0.53495007132667616</v>
      </c>
      <c r="I19" s="26">
        <v>301</v>
      </c>
      <c r="J19" s="352">
        <v>0.42938659058487877</v>
      </c>
      <c r="K19" s="26">
        <v>15</v>
      </c>
      <c r="L19" s="352">
        <v>2.1398002853067047E-2</v>
      </c>
      <c r="M19" s="26">
        <v>12</v>
      </c>
      <c r="N19" s="352">
        <v>1.7118402282453638E-2</v>
      </c>
      <c r="O19" s="26">
        <v>13</v>
      </c>
      <c r="P19" s="352">
        <v>1.8544935805991442E-2</v>
      </c>
      <c r="Q19" s="26">
        <v>33</v>
      </c>
      <c r="R19" s="352">
        <v>4.7075606276747506E-2</v>
      </c>
      <c r="S19" s="26">
        <v>124</v>
      </c>
      <c r="T19" s="352">
        <v>0.17689015691868759</v>
      </c>
      <c r="U19" s="26">
        <v>81</v>
      </c>
      <c r="V19" s="352">
        <v>0.11554921540656206</v>
      </c>
      <c r="W19" s="26">
        <v>122</v>
      </c>
      <c r="X19" s="353">
        <v>0.17403708987161198</v>
      </c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s="152" customFormat="1" ht="15" customHeight="1" x14ac:dyDescent="0.25">
      <c r="A20" s="256" t="s">
        <v>22</v>
      </c>
      <c r="B20" s="346">
        <v>672</v>
      </c>
      <c r="C20" s="353">
        <v>6.5599375244045299E-2</v>
      </c>
      <c r="D20" s="351">
        <v>0.68154158215010141</v>
      </c>
      <c r="E20" s="346">
        <v>395</v>
      </c>
      <c r="F20" s="352">
        <v>0.58779761904761907</v>
      </c>
      <c r="G20" s="346">
        <v>277</v>
      </c>
      <c r="H20" s="351">
        <v>0.41220238095238093</v>
      </c>
      <c r="I20" s="346">
        <v>399</v>
      </c>
      <c r="J20" s="352">
        <v>0.59375</v>
      </c>
      <c r="K20" s="346">
        <v>15</v>
      </c>
      <c r="L20" s="352">
        <v>2.2321428571428572E-2</v>
      </c>
      <c r="M20" s="346">
        <v>12</v>
      </c>
      <c r="N20" s="352">
        <v>1.7857142857142856E-2</v>
      </c>
      <c r="O20" s="346">
        <v>10</v>
      </c>
      <c r="P20" s="352">
        <v>1.488095238095238E-2</v>
      </c>
      <c r="Q20" s="346">
        <v>42</v>
      </c>
      <c r="R20" s="352">
        <v>6.25E-2</v>
      </c>
      <c r="S20" s="346">
        <v>88</v>
      </c>
      <c r="T20" s="352">
        <v>0.13095238095238096</v>
      </c>
      <c r="U20" s="346">
        <v>39</v>
      </c>
      <c r="V20" s="352">
        <v>5.8035714285714288E-2</v>
      </c>
      <c r="W20" s="346">
        <v>67</v>
      </c>
      <c r="X20" s="353">
        <v>9.9702380952380959E-2</v>
      </c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5" s="152" customFormat="1" ht="15" customHeight="1" x14ac:dyDescent="0.25">
      <c r="A21" s="354" t="s">
        <v>23</v>
      </c>
      <c r="B21" s="346">
        <v>1514</v>
      </c>
      <c r="C21" s="353">
        <v>7.5897333065971531E-2</v>
      </c>
      <c r="D21" s="351">
        <v>0.70222634508348791</v>
      </c>
      <c r="E21" s="346">
        <v>951</v>
      </c>
      <c r="F21" s="352">
        <v>0.62813738441215328</v>
      </c>
      <c r="G21" s="346">
        <v>563</v>
      </c>
      <c r="H21" s="351">
        <v>0.37186261558784678</v>
      </c>
      <c r="I21" s="346">
        <v>899</v>
      </c>
      <c r="J21" s="352">
        <v>0.59379128137384407</v>
      </c>
      <c r="K21" s="346">
        <v>32</v>
      </c>
      <c r="L21" s="352">
        <v>2.1136063408190225E-2</v>
      </c>
      <c r="M21" s="346">
        <v>27</v>
      </c>
      <c r="N21" s="352">
        <v>1.7833553500660501E-2</v>
      </c>
      <c r="O21" s="346">
        <v>74</v>
      </c>
      <c r="P21" s="352">
        <v>4.8877146631439897E-2</v>
      </c>
      <c r="Q21" s="346">
        <v>82</v>
      </c>
      <c r="R21" s="352">
        <v>5.416116248348745E-2</v>
      </c>
      <c r="S21" s="346">
        <v>111</v>
      </c>
      <c r="T21" s="352">
        <v>7.3315719947159838E-2</v>
      </c>
      <c r="U21" s="346">
        <v>224</v>
      </c>
      <c r="V21" s="352">
        <v>0.14795244385733158</v>
      </c>
      <c r="W21" s="346">
        <v>65</v>
      </c>
      <c r="X21" s="353">
        <v>4.2932628797886396E-2</v>
      </c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1:45" s="152" customFormat="1" ht="15" customHeight="1" x14ac:dyDescent="0.25">
      <c r="A22" s="379"/>
      <c r="B22" s="10"/>
      <c r="C22" s="287"/>
      <c r="D22" s="287"/>
      <c r="E22" s="10"/>
      <c r="F22" s="287"/>
      <c r="G22" s="10"/>
      <c r="H22" s="287"/>
      <c r="I22" s="10"/>
      <c r="J22" s="287"/>
      <c r="K22" s="10"/>
      <c r="L22" s="287"/>
      <c r="M22" s="10"/>
      <c r="N22" s="287"/>
      <c r="O22" s="10"/>
      <c r="P22" s="287"/>
      <c r="Q22" s="10"/>
      <c r="R22" s="287"/>
      <c r="S22" s="10"/>
      <c r="T22" s="287"/>
      <c r="U22" s="10"/>
      <c r="V22" s="287"/>
      <c r="W22" s="10"/>
      <c r="X22" s="287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s="152" customFormat="1" ht="15" customHeight="1" x14ac:dyDescent="0.25">
      <c r="A23" s="127" t="s">
        <v>230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5"/>
      <c r="Q23" s="74"/>
      <c r="R23" s="60"/>
      <c r="S23" s="60"/>
      <c r="T23" s="60"/>
      <c r="U23" s="60"/>
      <c r="V23" s="60"/>
      <c r="W23" s="60"/>
      <c r="X23" s="60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1:45" s="152" customFormat="1" ht="15" customHeight="1" x14ac:dyDescent="0.25">
      <c r="A24" s="127" t="s">
        <v>61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5" s="152" customFormat="1" ht="15" customHeight="1" x14ac:dyDescent="0.25">
      <c r="A25" s="123" t="s">
        <v>101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0"/>
      <c r="T25" s="60"/>
      <c r="U25" s="60"/>
      <c r="V25" s="60"/>
      <c r="W25" s="60"/>
      <c r="X25" s="60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</row>
    <row r="26" spans="1:45" s="152" customFormat="1" ht="15" customHeight="1" x14ac:dyDescent="0.25">
      <c r="A26" s="123" t="s">
        <v>112</v>
      </c>
      <c r="N26" s="48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</row>
    <row r="27" spans="1:45" s="152" customFormat="1" ht="15" customHeight="1" x14ac:dyDescent="0.25">
      <c r="A27" s="123" t="s">
        <v>113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s="152" customFormat="1" ht="15" customHeight="1" x14ac:dyDescent="0.25">
      <c r="A28" s="33" t="s">
        <v>122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1:45" x14ac:dyDescent="0.25">
      <c r="A29" s="152"/>
      <c r="F29" s="14"/>
      <c r="G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45" x14ac:dyDescent="0.25">
      <c r="F30" s="14"/>
      <c r="G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45" x14ac:dyDescent="0.25">
      <c r="F31" s="14"/>
      <c r="G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45" x14ac:dyDescent="0.25">
      <c r="F32" s="14"/>
      <c r="G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6:24" x14ac:dyDescent="0.25">
      <c r="F33" s="14"/>
      <c r="G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6:24" x14ac:dyDescent="0.25">
      <c r="F34" s="14"/>
      <c r="G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6:24" x14ac:dyDescent="0.25">
      <c r="F35" s="14"/>
      <c r="G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6:24" x14ac:dyDescent="0.25">
      <c r="F36" s="14"/>
      <c r="G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6:24" x14ac:dyDescent="0.25">
      <c r="F37" s="14"/>
      <c r="G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6:24" x14ac:dyDescent="0.25">
      <c r="F38" s="14"/>
      <c r="G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6:24" x14ac:dyDescent="0.25">
      <c r="F39" s="14"/>
      <c r="G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6:24" x14ac:dyDescent="0.25">
      <c r="F40" s="14"/>
      <c r="G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6:24" x14ac:dyDescent="0.25">
      <c r="F41" s="14"/>
      <c r="G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6:24" x14ac:dyDescent="0.25">
      <c r="F42" s="14"/>
      <c r="G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6:24" x14ac:dyDescent="0.25">
      <c r="F43" s="14"/>
      <c r="G43" s="14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</row>
    <row r="44" spans="6:24" x14ac:dyDescent="0.25">
      <c r="F44" s="14"/>
      <c r="G44" s="14"/>
    </row>
    <row r="45" spans="6:24" x14ac:dyDescent="0.25">
      <c r="F45" s="14"/>
      <c r="G45" s="14"/>
    </row>
    <row r="46" spans="6:24" x14ac:dyDescent="0.25">
      <c r="F46" s="14"/>
      <c r="G46" s="14"/>
    </row>
  </sheetData>
  <mergeCells count="14">
    <mergeCell ref="W4:X5"/>
    <mergeCell ref="A3:A6"/>
    <mergeCell ref="E3:H3"/>
    <mergeCell ref="I3:X3"/>
    <mergeCell ref="E4:F5"/>
    <mergeCell ref="G4:H5"/>
    <mergeCell ref="I4:J5"/>
    <mergeCell ref="K4:L5"/>
    <mergeCell ref="M4:N5"/>
    <mergeCell ref="B3:D5"/>
    <mergeCell ref="O4:P5"/>
    <mergeCell ref="Q4:R5"/>
    <mergeCell ref="S4:T5"/>
    <mergeCell ref="U4:V5"/>
  </mergeCells>
  <hyperlinks>
    <hyperlink ref="Z2" location="OBSAH!A1" display="Zpět na obsah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zoomScaleNormal="100" workbookViewId="0"/>
  </sheetViews>
  <sheetFormatPr defaultColWidth="9.140625" defaultRowHeight="15" x14ac:dyDescent="0.25"/>
  <cols>
    <col min="1" max="1" width="18" style="53" customWidth="1"/>
    <col min="2" max="12" width="6.7109375" style="53" customWidth="1"/>
    <col min="13" max="18" width="6.42578125" style="53" customWidth="1"/>
    <col min="19" max="16384" width="9.140625" style="53"/>
  </cols>
  <sheetData>
    <row r="1" spans="1:26" s="20" customFormat="1" ht="17.25" customHeight="1" x14ac:dyDescent="0.2">
      <c r="A1" s="92" t="s">
        <v>214</v>
      </c>
      <c r="B1" s="41"/>
      <c r="C1" s="41"/>
      <c r="D1" s="41"/>
      <c r="E1" s="24"/>
      <c r="F1" s="24"/>
      <c r="G1" s="24"/>
      <c r="H1" s="24"/>
      <c r="I1" s="24"/>
    </row>
    <row r="2" spans="1:26" ht="17.25" customHeight="1" thickBot="1" x14ac:dyDescent="0.3">
      <c r="A2" s="372" t="s">
        <v>231</v>
      </c>
      <c r="B2" s="52"/>
      <c r="C2" s="52"/>
      <c r="P2" s="52"/>
      <c r="Q2" s="52"/>
      <c r="R2" s="52"/>
      <c r="S2" s="52"/>
      <c r="T2" s="71" t="s">
        <v>228</v>
      </c>
      <c r="U2" s="52"/>
    </row>
    <row r="3" spans="1:26" ht="24" customHeight="1" x14ac:dyDescent="0.25">
      <c r="A3" s="479" t="s">
        <v>68</v>
      </c>
      <c r="B3" s="481" t="s">
        <v>77</v>
      </c>
      <c r="C3" s="482"/>
      <c r="D3" s="482"/>
      <c r="E3" s="482"/>
      <c r="F3" s="482"/>
      <c r="G3" s="482"/>
      <c r="H3" s="482"/>
      <c r="I3" s="482"/>
      <c r="J3" s="482"/>
      <c r="K3" s="482"/>
      <c r="L3" s="488"/>
      <c r="M3" s="483" t="s">
        <v>149</v>
      </c>
      <c r="N3" s="484"/>
      <c r="O3" s="485" t="s">
        <v>150</v>
      </c>
      <c r="P3" s="486"/>
      <c r="Q3" s="487" t="s">
        <v>151</v>
      </c>
      <c r="R3" s="484"/>
    </row>
    <row r="4" spans="1:26" ht="17.25" customHeight="1" thickBot="1" x14ac:dyDescent="0.3">
      <c r="A4" s="480"/>
      <c r="B4" s="274" t="s">
        <v>6</v>
      </c>
      <c r="C4" s="274" t="s">
        <v>7</v>
      </c>
      <c r="D4" s="274" t="s">
        <v>8</v>
      </c>
      <c r="E4" s="274" t="s">
        <v>43</v>
      </c>
      <c r="F4" s="274" t="s">
        <v>67</v>
      </c>
      <c r="G4" s="274" t="s">
        <v>106</v>
      </c>
      <c r="H4" s="275" t="s">
        <v>130</v>
      </c>
      <c r="I4" s="275" t="s">
        <v>140</v>
      </c>
      <c r="J4" s="275" t="s">
        <v>144</v>
      </c>
      <c r="K4" s="276" t="s">
        <v>146</v>
      </c>
      <c r="L4" s="277" t="s">
        <v>147</v>
      </c>
      <c r="M4" s="331" t="s">
        <v>69</v>
      </c>
      <c r="N4" s="279" t="s">
        <v>70</v>
      </c>
      <c r="O4" s="289" t="s">
        <v>69</v>
      </c>
      <c r="P4" s="288" t="s">
        <v>70</v>
      </c>
      <c r="Q4" s="289" t="s">
        <v>69</v>
      </c>
      <c r="R4" s="282" t="s">
        <v>70</v>
      </c>
    </row>
    <row r="5" spans="1:26" ht="17.25" customHeight="1" x14ac:dyDescent="0.25">
      <c r="A5" s="254" t="s">
        <v>227</v>
      </c>
      <c r="B5" s="85">
        <v>10312</v>
      </c>
      <c r="C5" s="85">
        <v>10536</v>
      </c>
      <c r="D5" s="85">
        <v>10486</v>
      </c>
      <c r="E5" s="85">
        <v>10788</v>
      </c>
      <c r="F5" s="85">
        <v>11245</v>
      </c>
      <c r="G5" s="85">
        <v>11695</v>
      </c>
      <c r="H5" s="85">
        <v>11547</v>
      </c>
      <c r="I5" s="85">
        <v>12048</v>
      </c>
      <c r="J5" s="85">
        <v>13031</v>
      </c>
      <c r="K5" s="85">
        <v>13727</v>
      </c>
      <c r="L5" s="85">
        <v>14576</v>
      </c>
      <c r="M5" s="332">
        <f>L5-K5</f>
        <v>849</v>
      </c>
      <c r="N5" s="96">
        <f>L5/K5-1</f>
        <v>6.1848910905514698E-2</v>
      </c>
      <c r="O5" s="367">
        <f>L5-G5</f>
        <v>2881</v>
      </c>
      <c r="P5" s="291">
        <f>L5/G5-1</f>
        <v>0.2463445917058571</v>
      </c>
      <c r="Q5" s="367">
        <f>L5-B5</f>
        <v>4264</v>
      </c>
      <c r="R5" s="284">
        <f>L5/B5-1</f>
        <v>0.41349883630721496</v>
      </c>
      <c r="T5"/>
      <c r="U5"/>
      <c r="V5"/>
      <c r="W5"/>
      <c r="X5"/>
      <c r="Y5"/>
      <c r="Z5"/>
    </row>
    <row r="6" spans="1:26" ht="17.25" customHeight="1" x14ac:dyDescent="0.25">
      <c r="A6" s="256" t="s">
        <v>10</v>
      </c>
      <c r="B6" s="80">
        <v>1050</v>
      </c>
      <c r="C6" s="80">
        <v>1072</v>
      </c>
      <c r="D6" s="80">
        <v>1129</v>
      </c>
      <c r="E6" s="80">
        <v>1126</v>
      </c>
      <c r="F6" s="80">
        <v>1196</v>
      </c>
      <c r="G6" s="80">
        <v>1206</v>
      </c>
      <c r="H6" s="80">
        <v>1222</v>
      </c>
      <c r="I6" s="80">
        <v>1251</v>
      </c>
      <c r="J6" s="80">
        <v>1273</v>
      </c>
      <c r="K6" s="80">
        <v>1329</v>
      </c>
      <c r="L6" s="80">
        <v>1403</v>
      </c>
      <c r="M6" s="333">
        <f t="shared" ref="M6:M19" si="0">L6-K6</f>
        <v>74</v>
      </c>
      <c r="N6" s="98">
        <f t="shared" ref="N6:N19" si="1">L6/K6-1</f>
        <v>5.5680963130173122E-2</v>
      </c>
      <c r="O6" s="368">
        <f t="shared" ref="O6:O19" si="2">L6-G6</f>
        <v>197</v>
      </c>
      <c r="P6" s="132">
        <f t="shared" ref="P6:P19" si="3">L6/G6-1</f>
        <v>0.16334991708126045</v>
      </c>
      <c r="Q6" s="368">
        <f t="shared" ref="Q6:Q19" si="4">L6-B6</f>
        <v>353</v>
      </c>
      <c r="R6" s="287">
        <f t="shared" ref="R6:R19" si="5">L6/B6-1</f>
        <v>0.33619047619047615</v>
      </c>
      <c r="T6"/>
      <c r="U6"/>
      <c r="V6"/>
      <c r="W6"/>
      <c r="X6"/>
      <c r="Y6"/>
      <c r="Z6"/>
    </row>
    <row r="7" spans="1:26" ht="17.25" customHeight="1" x14ac:dyDescent="0.25">
      <c r="A7" s="256" t="s">
        <v>11</v>
      </c>
      <c r="B7" s="80">
        <v>635</v>
      </c>
      <c r="C7" s="80">
        <v>677</v>
      </c>
      <c r="D7" s="80">
        <v>699</v>
      </c>
      <c r="E7" s="80">
        <v>848</v>
      </c>
      <c r="F7" s="80">
        <v>926</v>
      </c>
      <c r="G7" s="80">
        <v>1016</v>
      </c>
      <c r="H7" s="80">
        <v>985</v>
      </c>
      <c r="I7" s="80">
        <v>1042</v>
      </c>
      <c r="J7" s="80">
        <v>1196</v>
      </c>
      <c r="K7" s="80">
        <v>1332</v>
      </c>
      <c r="L7" s="80">
        <v>1425</v>
      </c>
      <c r="M7" s="333">
        <f t="shared" si="0"/>
        <v>93</v>
      </c>
      <c r="N7" s="98">
        <f t="shared" si="1"/>
        <v>6.9819819819819884E-2</v>
      </c>
      <c r="O7" s="368">
        <f t="shared" si="2"/>
        <v>409</v>
      </c>
      <c r="P7" s="132">
        <f t="shared" si="3"/>
        <v>0.40255905511811019</v>
      </c>
      <c r="Q7" s="368">
        <f t="shared" si="4"/>
        <v>790</v>
      </c>
      <c r="R7" s="287">
        <f t="shared" si="5"/>
        <v>1.2440944881889764</v>
      </c>
      <c r="T7"/>
      <c r="U7"/>
      <c r="V7"/>
      <c r="W7"/>
      <c r="X7"/>
      <c r="Y7"/>
      <c r="Z7"/>
    </row>
    <row r="8" spans="1:26" ht="17.25" customHeight="1" x14ac:dyDescent="0.25">
      <c r="A8" s="256" t="s">
        <v>12</v>
      </c>
      <c r="B8" s="80">
        <v>449</v>
      </c>
      <c r="C8" s="80">
        <v>463</v>
      </c>
      <c r="D8" s="80">
        <v>475</v>
      </c>
      <c r="E8" s="80">
        <v>476</v>
      </c>
      <c r="F8" s="80">
        <v>516</v>
      </c>
      <c r="G8" s="80">
        <v>523</v>
      </c>
      <c r="H8" s="80">
        <v>538</v>
      </c>
      <c r="I8" s="80">
        <v>585</v>
      </c>
      <c r="J8" s="80">
        <v>643</v>
      </c>
      <c r="K8" s="80">
        <v>639</v>
      </c>
      <c r="L8" s="80">
        <v>680</v>
      </c>
      <c r="M8" s="333">
        <f t="shared" si="0"/>
        <v>41</v>
      </c>
      <c r="N8" s="98">
        <f t="shared" si="1"/>
        <v>6.4162754303599412E-2</v>
      </c>
      <c r="O8" s="368">
        <f t="shared" si="2"/>
        <v>157</v>
      </c>
      <c r="P8" s="132">
        <f t="shared" si="3"/>
        <v>0.30019120458891013</v>
      </c>
      <c r="Q8" s="368">
        <f t="shared" si="4"/>
        <v>231</v>
      </c>
      <c r="R8" s="287">
        <f t="shared" si="5"/>
        <v>0.51447661469933181</v>
      </c>
      <c r="T8"/>
      <c r="U8"/>
      <c r="V8"/>
      <c r="W8"/>
      <c r="X8"/>
      <c r="Y8"/>
      <c r="Z8"/>
    </row>
    <row r="9" spans="1:26" ht="17.25" customHeight="1" x14ac:dyDescent="0.25">
      <c r="A9" s="256" t="s">
        <v>13</v>
      </c>
      <c r="B9" s="80">
        <v>505</v>
      </c>
      <c r="C9" s="80">
        <v>517</v>
      </c>
      <c r="D9" s="80">
        <v>523</v>
      </c>
      <c r="E9" s="80">
        <v>486</v>
      </c>
      <c r="F9" s="80">
        <v>545</v>
      </c>
      <c r="G9" s="80">
        <v>574</v>
      </c>
      <c r="H9" s="80">
        <v>528</v>
      </c>
      <c r="I9" s="80">
        <v>562</v>
      </c>
      <c r="J9" s="80">
        <v>620</v>
      </c>
      <c r="K9" s="80">
        <v>701</v>
      </c>
      <c r="L9" s="80">
        <v>738</v>
      </c>
      <c r="M9" s="333">
        <f t="shared" si="0"/>
        <v>37</v>
      </c>
      <c r="N9" s="98">
        <f t="shared" si="1"/>
        <v>5.2781740370898778E-2</v>
      </c>
      <c r="O9" s="368">
        <f t="shared" si="2"/>
        <v>164</v>
      </c>
      <c r="P9" s="132">
        <f t="shared" si="3"/>
        <v>0.28571428571428581</v>
      </c>
      <c r="Q9" s="368">
        <f t="shared" si="4"/>
        <v>233</v>
      </c>
      <c r="R9" s="287">
        <f t="shared" si="5"/>
        <v>0.46138613861386135</v>
      </c>
      <c r="T9"/>
      <c r="U9"/>
      <c r="V9"/>
      <c r="W9"/>
      <c r="X9"/>
      <c r="Y9"/>
      <c r="Z9"/>
    </row>
    <row r="10" spans="1:26" ht="17.25" customHeight="1" x14ac:dyDescent="0.25">
      <c r="A10" s="256" t="s">
        <v>14</v>
      </c>
      <c r="B10" s="80">
        <v>229</v>
      </c>
      <c r="C10" s="80">
        <v>199</v>
      </c>
      <c r="D10" s="80">
        <v>171</v>
      </c>
      <c r="E10" s="80">
        <v>210</v>
      </c>
      <c r="F10" s="80">
        <v>219</v>
      </c>
      <c r="G10" s="80">
        <v>232</v>
      </c>
      <c r="H10" s="80">
        <v>228</v>
      </c>
      <c r="I10" s="80">
        <v>240</v>
      </c>
      <c r="J10" s="80">
        <v>259</v>
      </c>
      <c r="K10" s="80">
        <v>316</v>
      </c>
      <c r="L10" s="80">
        <v>333</v>
      </c>
      <c r="M10" s="333">
        <f t="shared" si="0"/>
        <v>17</v>
      </c>
      <c r="N10" s="98">
        <f t="shared" si="1"/>
        <v>5.3797468354430444E-2</v>
      </c>
      <c r="O10" s="294">
        <f t="shared" si="2"/>
        <v>101</v>
      </c>
      <c r="P10" s="132">
        <f t="shared" si="3"/>
        <v>0.43534482758620685</v>
      </c>
      <c r="Q10" s="368">
        <f t="shared" si="4"/>
        <v>104</v>
      </c>
      <c r="R10" s="287">
        <f t="shared" si="5"/>
        <v>0.45414847161572047</v>
      </c>
      <c r="T10"/>
      <c r="U10"/>
      <c r="V10"/>
      <c r="W10"/>
      <c r="X10"/>
      <c r="Y10"/>
      <c r="Z10"/>
    </row>
    <row r="11" spans="1:26" ht="17.25" customHeight="1" x14ac:dyDescent="0.25">
      <c r="A11" s="256" t="s">
        <v>15</v>
      </c>
      <c r="B11" s="80">
        <v>856</v>
      </c>
      <c r="C11" s="80">
        <v>862</v>
      </c>
      <c r="D11" s="80">
        <v>885</v>
      </c>
      <c r="E11" s="80">
        <v>970</v>
      </c>
      <c r="F11" s="80">
        <v>996</v>
      </c>
      <c r="G11" s="80">
        <v>1030</v>
      </c>
      <c r="H11" s="80">
        <v>994</v>
      </c>
      <c r="I11" s="80">
        <v>1063</v>
      </c>
      <c r="J11" s="80">
        <v>1158</v>
      </c>
      <c r="K11" s="80">
        <v>1215</v>
      </c>
      <c r="L11" s="80">
        <v>1243</v>
      </c>
      <c r="M11" s="333">
        <f t="shared" si="0"/>
        <v>28</v>
      </c>
      <c r="N11" s="98">
        <f t="shared" si="1"/>
        <v>2.3045267489711918E-2</v>
      </c>
      <c r="O11" s="368">
        <f t="shared" si="2"/>
        <v>213</v>
      </c>
      <c r="P11" s="132">
        <f t="shared" si="3"/>
        <v>0.20679611650485441</v>
      </c>
      <c r="Q11" s="368">
        <f t="shared" si="4"/>
        <v>387</v>
      </c>
      <c r="R11" s="287">
        <f t="shared" si="5"/>
        <v>0.45210280373831768</v>
      </c>
      <c r="T11"/>
      <c r="U11"/>
      <c r="V11"/>
      <c r="W11"/>
      <c r="X11"/>
      <c r="Y11"/>
      <c r="Z11"/>
    </row>
    <row r="12" spans="1:26" ht="17.25" customHeight="1" x14ac:dyDescent="0.25">
      <c r="A12" s="256" t="s">
        <v>16</v>
      </c>
      <c r="B12" s="80">
        <v>630</v>
      </c>
      <c r="C12" s="80">
        <v>649</v>
      </c>
      <c r="D12" s="80">
        <v>520</v>
      </c>
      <c r="E12" s="80">
        <v>506</v>
      </c>
      <c r="F12" s="80">
        <v>448</v>
      </c>
      <c r="G12" s="80">
        <v>481</v>
      </c>
      <c r="H12" s="80">
        <v>476</v>
      </c>
      <c r="I12" s="80">
        <v>484</v>
      </c>
      <c r="J12" s="80">
        <v>519</v>
      </c>
      <c r="K12" s="80">
        <v>537</v>
      </c>
      <c r="L12" s="80">
        <v>573</v>
      </c>
      <c r="M12" s="333">
        <f t="shared" si="0"/>
        <v>36</v>
      </c>
      <c r="N12" s="98">
        <f t="shared" si="1"/>
        <v>6.7039106145251326E-2</v>
      </c>
      <c r="O12" s="294">
        <f t="shared" si="2"/>
        <v>92</v>
      </c>
      <c r="P12" s="132">
        <f t="shared" si="3"/>
        <v>0.19126819126819128</v>
      </c>
      <c r="Q12" s="294">
        <f t="shared" si="4"/>
        <v>-57</v>
      </c>
      <c r="R12" s="287">
        <f t="shared" si="5"/>
        <v>-9.0476190476190488E-2</v>
      </c>
      <c r="T12"/>
      <c r="U12"/>
      <c r="V12"/>
      <c r="W12"/>
      <c r="X12"/>
      <c r="Y12"/>
      <c r="Z12"/>
    </row>
    <row r="13" spans="1:26" ht="17.25" customHeight="1" x14ac:dyDescent="0.25">
      <c r="A13" s="256" t="s">
        <v>17</v>
      </c>
      <c r="B13" s="80">
        <v>812</v>
      </c>
      <c r="C13" s="80">
        <v>842</v>
      </c>
      <c r="D13" s="80">
        <v>795</v>
      </c>
      <c r="E13" s="80">
        <v>794</v>
      </c>
      <c r="F13" s="80">
        <v>835</v>
      </c>
      <c r="G13" s="80">
        <v>836</v>
      </c>
      <c r="H13" s="80">
        <v>850</v>
      </c>
      <c r="I13" s="80">
        <v>872</v>
      </c>
      <c r="J13" s="80">
        <v>927</v>
      </c>
      <c r="K13" s="80">
        <v>959</v>
      </c>
      <c r="L13" s="80">
        <v>975</v>
      </c>
      <c r="M13" s="333">
        <f t="shared" si="0"/>
        <v>16</v>
      </c>
      <c r="N13" s="98">
        <f t="shared" si="1"/>
        <v>1.6684045881126153E-2</v>
      </c>
      <c r="O13" s="368">
        <f t="shared" si="2"/>
        <v>139</v>
      </c>
      <c r="P13" s="132">
        <f t="shared" si="3"/>
        <v>0.16626794258373212</v>
      </c>
      <c r="Q13" s="368">
        <f t="shared" si="4"/>
        <v>163</v>
      </c>
      <c r="R13" s="287">
        <f t="shared" si="5"/>
        <v>0.2007389162561577</v>
      </c>
      <c r="T13"/>
      <c r="U13"/>
      <c r="V13"/>
      <c r="W13"/>
      <c r="X13"/>
      <c r="Y13"/>
      <c r="Z13"/>
    </row>
    <row r="14" spans="1:26" ht="17.25" customHeight="1" x14ac:dyDescent="0.25">
      <c r="A14" s="256" t="s">
        <v>18</v>
      </c>
      <c r="B14" s="80">
        <v>285</v>
      </c>
      <c r="C14" s="80">
        <v>293</v>
      </c>
      <c r="D14" s="80">
        <v>274</v>
      </c>
      <c r="E14" s="80">
        <v>282</v>
      </c>
      <c r="F14" s="80">
        <v>331</v>
      </c>
      <c r="G14" s="80">
        <v>343</v>
      </c>
      <c r="H14" s="80">
        <v>322</v>
      </c>
      <c r="I14" s="80">
        <v>343</v>
      </c>
      <c r="J14" s="80">
        <v>378</v>
      </c>
      <c r="K14" s="80">
        <v>421</v>
      </c>
      <c r="L14" s="80">
        <v>516</v>
      </c>
      <c r="M14" s="333">
        <f t="shared" si="0"/>
        <v>95</v>
      </c>
      <c r="N14" s="98">
        <f t="shared" si="1"/>
        <v>0.22565320665083144</v>
      </c>
      <c r="O14" s="368">
        <f t="shared" si="2"/>
        <v>173</v>
      </c>
      <c r="P14" s="132">
        <f t="shared" si="3"/>
        <v>0.50437317784256552</v>
      </c>
      <c r="Q14" s="368">
        <f t="shared" si="4"/>
        <v>231</v>
      </c>
      <c r="R14" s="287">
        <f t="shared" si="5"/>
        <v>0.81052631578947376</v>
      </c>
      <c r="T14"/>
      <c r="U14"/>
      <c r="V14"/>
      <c r="W14"/>
      <c r="X14"/>
      <c r="Y14"/>
      <c r="Z14"/>
    </row>
    <row r="15" spans="1:26" ht="17.25" customHeight="1" x14ac:dyDescent="0.25">
      <c r="A15" s="256" t="s">
        <v>19</v>
      </c>
      <c r="B15" s="80">
        <v>461</v>
      </c>
      <c r="C15" s="80">
        <v>479</v>
      </c>
      <c r="D15" s="80">
        <v>488</v>
      </c>
      <c r="E15" s="80">
        <v>489</v>
      </c>
      <c r="F15" s="80">
        <v>506</v>
      </c>
      <c r="G15" s="80">
        <v>495</v>
      </c>
      <c r="H15" s="80">
        <v>495</v>
      </c>
      <c r="I15" s="80">
        <v>504</v>
      </c>
      <c r="J15" s="80">
        <v>563</v>
      </c>
      <c r="K15" s="80">
        <v>594</v>
      </c>
      <c r="L15" s="80">
        <v>629</v>
      </c>
      <c r="M15" s="333">
        <f t="shared" si="0"/>
        <v>35</v>
      </c>
      <c r="N15" s="98">
        <f t="shared" si="1"/>
        <v>5.8922558922558821E-2</v>
      </c>
      <c r="O15" s="368">
        <f t="shared" si="2"/>
        <v>134</v>
      </c>
      <c r="P15" s="132">
        <f t="shared" si="3"/>
        <v>0.27070707070707067</v>
      </c>
      <c r="Q15" s="368">
        <f t="shared" si="4"/>
        <v>168</v>
      </c>
      <c r="R15" s="287">
        <f t="shared" si="5"/>
        <v>0.36442516268980474</v>
      </c>
      <c r="T15"/>
      <c r="U15"/>
      <c r="V15"/>
      <c r="W15"/>
      <c r="X15"/>
      <c r="Y15"/>
      <c r="Z15"/>
    </row>
    <row r="16" spans="1:26" ht="17.25" customHeight="1" x14ac:dyDescent="0.25">
      <c r="A16" s="256" t="s">
        <v>20</v>
      </c>
      <c r="B16" s="80">
        <v>1301</v>
      </c>
      <c r="C16" s="80">
        <v>1315</v>
      </c>
      <c r="D16" s="80">
        <v>1396</v>
      </c>
      <c r="E16" s="80">
        <v>1400</v>
      </c>
      <c r="F16" s="80">
        <v>1453</v>
      </c>
      <c r="G16" s="80">
        <v>1506</v>
      </c>
      <c r="H16" s="80">
        <v>1514</v>
      </c>
      <c r="I16" s="80">
        <v>1581</v>
      </c>
      <c r="J16" s="80">
        <v>1711</v>
      </c>
      <c r="K16" s="80">
        <v>1776</v>
      </c>
      <c r="L16" s="80">
        <v>1899</v>
      </c>
      <c r="M16" s="333">
        <f t="shared" si="0"/>
        <v>123</v>
      </c>
      <c r="N16" s="98">
        <f t="shared" si="1"/>
        <v>6.9256756756756799E-2</v>
      </c>
      <c r="O16" s="368">
        <f t="shared" si="2"/>
        <v>393</v>
      </c>
      <c r="P16" s="132">
        <f t="shared" si="3"/>
        <v>0.26095617529880477</v>
      </c>
      <c r="Q16" s="368">
        <f t="shared" si="4"/>
        <v>598</v>
      </c>
      <c r="R16" s="287">
        <f t="shared" si="5"/>
        <v>0.45964642582628756</v>
      </c>
      <c r="T16"/>
      <c r="U16"/>
      <c r="V16"/>
      <c r="W16"/>
      <c r="X16"/>
      <c r="Y16"/>
      <c r="Z16"/>
    </row>
    <row r="17" spans="1:26" ht="17.25" customHeight="1" x14ac:dyDescent="0.25">
      <c r="A17" s="256" t="s">
        <v>21</v>
      </c>
      <c r="B17" s="80">
        <v>570</v>
      </c>
      <c r="C17" s="80">
        <v>572</v>
      </c>
      <c r="D17" s="80">
        <v>585</v>
      </c>
      <c r="E17" s="80">
        <v>623</v>
      </c>
      <c r="F17" s="80">
        <v>693</v>
      </c>
      <c r="G17" s="80">
        <v>742</v>
      </c>
      <c r="H17" s="80">
        <v>786</v>
      </c>
      <c r="I17" s="80">
        <v>800</v>
      </c>
      <c r="J17" s="80">
        <v>902</v>
      </c>
      <c r="K17" s="80">
        <v>982</v>
      </c>
      <c r="L17" s="80">
        <v>1020</v>
      </c>
      <c r="M17" s="333">
        <f t="shared" si="0"/>
        <v>38</v>
      </c>
      <c r="N17" s="98">
        <f t="shared" si="1"/>
        <v>3.8696537678207799E-2</v>
      </c>
      <c r="O17" s="368">
        <f t="shared" si="2"/>
        <v>278</v>
      </c>
      <c r="P17" s="132">
        <f t="shared" si="3"/>
        <v>0.3746630727762803</v>
      </c>
      <c r="Q17" s="368">
        <f t="shared" si="4"/>
        <v>450</v>
      </c>
      <c r="R17" s="287">
        <f t="shared" si="5"/>
        <v>0.78947368421052633</v>
      </c>
      <c r="T17"/>
      <c r="U17"/>
      <c r="V17"/>
      <c r="W17"/>
      <c r="X17"/>
      <c r="Y17"/>
      <c r="Z17"/>
    </row>
    <row r="18" spans="1:26" ht="17.25" customHeight="1" x14ac:dyDescent="0.25">
      <c r="A18" s="256" t="s">
        <v>22</v>
      </c>
      <c r="B18" s="80">
        <v>715</v>
      </c>
      <c r="C18" s="80">
        <v>751</v>
      </c>
      <c r="D18" s="80">
        <v>780</v>
      </c>
      <c r="E18" s="80">
        <v>786</v>
      </c>
      <c r="F18" s="80">
        <v>776</v>
      </c>
      <c r="G18" s="80">
        <v>795</v>
      </c>
      <c r="H18" s="80">
        <v>800</v>
      </c>
      <c r="I18" s="80">
        <v>827</v>
      </c>
      <c r="J18" s="80">
        <v>864</v>
      </c>
      <c r="K18" s="80">
        <v>911</v>
      </c>
      <c r="L18" s="80">
        <v>986</v>
      </c>
      <c r="M18" s="333">
        <f t="shared" si="0"/>
        <v>75</v>
      </c>
      <c r="N18" s="98">
        <f t="shared" si="1"/>
        <v>8.232711306256868E-2</v>
      </c>
      <c r="O18" s="368">
        <f t="shared" si="2"/>
        <v>191</v>
      </c>
      <c r="P18" s="132">
        <f t="shared" si="3"/>
        <v>0.24025157232704397</v>
      </c>
      <c r="Q18" s="368">
        <f t="shared" si="4"/>
        <v>271</v>
      </c>
      <c r="R18" s="287">
        <f t="shared" si="5"/>
        <v>0.37902097902097909</v>
      </c>
      <c r="T18"/>
      <c r="U18"/>
      <c r="V18"/>
      <c r="W18"/>
      <c r="X18"/>
      <c r="Y18"/>
      <c r="Z18"/>
    </row>
    <row r="19" spans="1:26" ht="17.25" customHeight="1" x14ac:dyDescent="0.25">
      <c r="A19" s="256" t="s">
        <v>23</v>
      </c>
      <c r="B19" s="80">
        <v>1814</v>
      </c>
      <c r="C19" s="80">
        <v>1845</v>
      </c>
      <c r="D19" s="80">
        <v>1766</v>
      </c>
      <c r="E19" s="80">
        <v>1792</v>
      </c>
      <c r="F19" s="80">
        <v>1805</v>
      </c>
      <c r="G19" s="80">
        <v>1916</v>
      </c>
      <c r="H19" s="80">
        <v>1809</v>
      </c>
      <c r="I19" s="80">
        <v>1894</v>
      </c>
      <c r="J19" s="80">
        <v>2018</v>
      </c>
      <c r="K19" s="80">
        <v>2015</v>
      </c>
      <c r="L19" s="80">
        <v>2156</v>
      </c>
      <c r="M19" s="333">
        <f t="shared" si="0"/>
        <v>141</v>
      </c>
      <c r="N19" s="98">
        <f t="shared" si="1"/>
        <v>6.9975186104218379E-2</v>
      </c>
      <c r="O19" s="294">
        <f t="shared" si="2"/>
        <v>240</v>
      </c>
      <c r="P19" s="132">
        <f t="shared" si="3"/>
        <v>0.12526096033402934</v>
      </c>
      <c r="Q19" s="368">
        <f t="shared" si="4"/>
        <v>342</v>
      </c>
      <c r="R19" s="287">
        <f t="shared" si="5"/>
        <v>0.18853362734288859</v>
      </c>
      <c r="T19"/>
      <c r="U19"/>
      <c r="V19"/>
      <c r="W19"/>
      <c r="X19"/>
      <c r="Y19"/>
      <c r="Z19"/>
    </row>
    <row r="20" spans="1:26" s="152" customFormat="1" ht="17.25" customHeight="1" x14ac:dyDescent="0.25">
      <c r="A20" s="259"/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87"/>
      <c r="O20" s="371"/>
      <c r="P20" s="287"/>
      <c r="Q20" s="182"/>
      <c r="R20" s="287"/>
    </row>
    <row r="21" spans="1:26" s="13" customFormat="1" ht="17.25" customHeight="1" x14ac:dyDescent="0.25">
      <c r="A21" s="33" t="s">
        <v>122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53"/>
      <c r="N21" s="53"/>
      <c r="O21" s="53"/>
      <c r="P21" s="53"/>
      <c r="T21"/>
      <c r="U21"/>
      <c r="V21"/>
      <c r="W21"/>
      <c r="X21"/>
      <c r="Y21"/>
      <c r="Z21"/>
    </row>
    <row r="22" spans="1:26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6" x14ac:dyDescent="0.25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S29"/>
  <sheetViews>
    <sheetView showGridLines="0" zoomScaleNormal="100" workbookViewId="0"/>
  </sheetViews>
  <sheetFormatPr defaultRowHeight="15" x14ac:dyDescent="0.25"/>
  <cols>
    <col min="1" max="1" width="12.85546875" style="151" customWidth="1"/>
    <col min="2" max="2" width="5.7109375" style="151" customWidth="1"/>
    <col min="3" max="4" width="7.140625" style="151" customWidth="1"/>
    <col min="5" max="12" width="7.5703125" style="151" customWidth="1"/>
    <col min="13" max="14" width="9.140625" style="151"/>
    <col min="15" max="15" width="10.42578125" bestFit="1" customWidth="1"/>
    <col min="16" max="16" width="11.85546875" bestFit="1" customWidth="1"/>
  </cols>
  <sheetData>
    <row r="1" spans="1:19" ht="17.25" customHeight="1" x14ac:dyDescent="0.25">
      <c r="A1" s="39" t="s">
        <v>148</v>
      </c>
      <c r="B1" s="39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9" s="102" customFormat="1" ht="17.25" customHeight="1" thickBot="1" x14ac:dyDescent="0.3">
      <c r="A2" s="372" t="s">
        <v>231</v>
      </c>
      <c r="B2" s="372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372"/>
      <c r="N2" s="372"/>
      <c r="P2" s="158" t="s">
        <v>71</v>
      </c>
    </row>
    <row r="3" spans="1:19" ht="17.25" customHeight="1" x14ac:dyDescent="0.25">
      <c r="A3" s="420" t="s">
        <v>76</v>
      </c>
      <c r="B3" s="421"/>
      <c r="C3" s="399" t="s">
        <v>72</v>
      </c>
      <c r="D3" s="399" t="s">
        <v>73</v>
      </c>
      <c r="E3" s="410" t="s">
        <v>74</v>
      </c>
      <c r="F3" s="411"/>
      <c r="G3" s="411"/>
      <c r="H3" s="411"/>
      <c r="I3" s="411"/>
      <c r="J3" s="411"/>
      <c r="K3" s="412"/>
      <c r="L3" s="389" t="s">
        <v>75</v>
      </c>
      <c r="M3" s="393" t="s">
        <v>86</v>
      </c>
      <c r="N3" s="396" t="s">
        <v>87</v>
      </c>
      <c r="O3" s="37"/>
    </row>
    <row r="4" spans="1:19" ht="24.75" customHeight="1" x14ac:dyDescent="0.25">
      <c r="A4" s="406"/>
      <c r="B4" s="422"/>
      <c r="C4" s="400"/>
      <c r="D4" s="400"/>
      <c r="E4" s="413" t="s">
        <v>3</v>
      </c>
      <c r="F4" s="385" t="s">
        <v>64</v>
      </c>
      <c r="G4" s="403"/>
      <c r="H4" s="385" t="s">
        <v>65</v>
      </c>
      <c r="I4" s="403"/>
      <c r="J4" s="385" t="s">
        <v>115</v>
      </c>
      <c r="K4" s="386"/>
      <c r="L4" s="390"/>
      <c r="M4" s="394"/>
      <c r="N4" s="397"/>
      <c r="O4" s="37"/>
    </row>
    <row r="5" spans="1:19" ht="30" customHeight="1" x14ac:dyDescent="0.25">
      <c r="A5" s="406"/>
      <c r="B5" s="422"/>
      <c r="C5" s="401"/>
      <c r="D5" s="401"/>
      <c r="E5" s="414"/>
      <c r="F5" s="404" t="s">
        <v>5</v>
      </c>
      <c r="G5" s="408" t="s">
        <v>44</v>
      </c>
      <c r="H5" s="404" t="s">
        <v>45</v>
      </c>
      <c r="I5" s="408" t="s">
        <v>46</v>
      </c>
      <c r="J5" s="404" t="s">
        <v>107</v>
      </c>
      <c r="K5" s="406" t="s">
        <v>108</v>
      </c>
      <c r="L5" s="390"/>
      <c r="M5" s="394"/>
      <c r="N5" s="397"/>
      <c r="O5" s="37"/>
    </row>
    <row r="6" spans="1:19" ht="57.75" customHeight="1" thickBot="1" x14ac:dyDescent="0.3">
      <c r="A6" s="407"/>
      <c r="B6" s="423"/>
      <c r="C6" s="402"/>
      <c r="D6" s="402"/>
      <c r="E6" s="415"/>
      <c r="F6" s="405"/>
      <c r="G6" s="409"/>
      <c r="H6" s="405"/>
      <c r="I6" s="409"/>
      <c r="J6" s="405"/>
      <c r="K6" s="407"/>
      <c r="L6" s="391"/>
      <c r="M6" s="395"/>
      <c r="N6" s="398"/>
      <c r="O6" s="37"/>
      <c r="P6" s="8"/>
      <c r="Q6" s="8"/>
      <c r="R6" s="8"/>
      <c r="S6" s="8"/>
    </row>
    <row r="7" spans="1:19" ht="15" customHeight="1" x14ac:dyDescent="0.25">
      <c r="A7" s="424" t="s">
        <v>6</v>
      </c>
      <c r="B7" s="425"/>
      <c r="C7" s="67">
        <v>5158</v>
      </c>
      <c r="D7" s="67">
        <v>15729</v>
      </c>
      <c r="E7" s="45">
        <v>367603</v>
      </c>
      <c r="F7" s="80">
        <v>176574</v>
      </c>
      <c r="G7" s="45">
        <v>191029</v>
      </c>
      <c r="H7" s="44">
        <v>360389</v>
      </c>
      <c r="I7" s="45">
        <v>7214</v>
      </c>
      <c r="J7" s="44">
        <v>357291</v>
      </c>
      <c r="K7" s="42">
        <v>10312</v>
      </c>
      <c r="L7" s="225">
        <v>29283.4</v>
      </c>
      <c r="M7" s="188">
        <v>23.371034395066438</v>
      </c>
      <c r="N7" s="215">
        <v>12.553289577029989</v>
      </c>
      <c r="O7" s="216"/>
      <c r="P7" s="142"/>
      <c r="Q7" s="138"/>
      <c r="R7" s="138"/>
      <c r="S7" s="8"/>
    </row>
    <row r="8" spans="1:19" ht="15" customHeight="1" x14ac:dyDescent="0.25">
      <c r="A8" s="426" t="s">
        <v>7</v>
      </c>
      <c r="B8" s="427"/>
      <c r="C8" s="67">
        <v>5209</v>
      </c>
      <c r="D8" s="67">
        <v>15848</v>
      </c>
      <c r="E8" s="45">
        <v>367361</v>
      </c>
      <c r="F8" s="80">
        <v>176418</v>
      </c>
      <c r="G8" s="45">
        <v>190943</v>
      </c>
      <c r="H8" s="44">
        <v>359059</v>
      </c>
      <c r="I8" s="45">
        <v>8302</v>
      </c>
      <c r="J8" s="44">
        <v>356825</v>
      </c>
      <c r="K8" s="42">
        <v>10536</v>
      </c>
      <c r="L8" s="225">
        <v>29513.8</v>
      </c>
      <c r="M8" s="188">
        <v>23.180275113579</v>
      </c>
      <c r="N8" s="215">
        <v>12.447092546537553</v>
      </c>
      <c r="O8" s="216"/>
      <c r="P8" s="142"/>
      <c r="Q8" s="138"/>
      <c r="R8" s="138"/>
    </row>
    <row r="9" spans="1:19" ht="15" customHeight="1" x14ac:dyDescent="0.25">
      <c r="A9" s="426" t="s">
        <v>8</v>
      </c>
      <c r="B9" s="427"/>
      <c r="C9" s="67">
        <v>5209</v>
      </c>
      <c r="D9" s="67">
        <v>15856</v>
      </c>
      <c r="E9" s="45">
        <v>362653</v>
      </c>
      <c r="F9" s="75">
        <v>174058</v>
      </c>
      <c r="G9" s="45">
        <v>188595</v>
      </c>
      <c r="H9" s="45">
        <v>353159</v>
      </c>
      <c r="I9" s="45">
        <v>9494</v>
      </c>
      <c r="J9" s="45">
        <v>352167</v>
      </c>
      <c r="K9" s="42">
        <v>10486</v>
      </c>
      <c r="L9" s="225">
        <v>29629.5</v>
      </c>
      <c r="M9" s="188">
        <v>22.871657416750757</v>
      </c>
      <c r="N9" s="215">
        <v>12.239592298216305</v>
      </c>
      <c r="O9" s="216"/>
      <c r="P9" s="142"/>
      <c r="Q9" s="138"/>
      <c r="R9" s="138"/>
    </row>
    <row r="10" spans="1:19" ht="15" customHeight="1" x14ac:dyDescent="0.25">
      <c r="A10" s="426" t="s">
        <v>43</v>
      </c>
      <c r="B10" s="427"/>
      <c r="C10" s="67">
        <v>5269</v>
      </c>
      <c r="D10" s="67">
        <v>15969</v>
      </c>
      <c r="E10" s="45">
        <v>362756</v>
      </c>
      <c r="F10" s="45">
        <v>174333</v>
      </c>
      <c r="G10" s="45">
        <v>188423</v>
      </c>
      <c r="H10" s="45">
        <v>352287</v>
      </c>
      <c r="I10" s="45">
        <v>10469</v>
      </c>
      <c r="J10" s="45">
        <v>351968</v>
      </c>
      <c r="K10" s="42">
        <v>10788</v>
      </c>
      <c r="L10" s="225">
        <v>30303.200000000001</v>
      </c>
      <c r="M10" s="188">
        <v>22.716262759095748</v>
      </c>
      <c r="N10" s="215">
        <v>11.970880963066607</v>
      </c>
      <c r="O10" s="216"/>
      <c r="P10" s="142"/>
      <c r="Q10" s="138"/>
      <c r="R10" s="138"/>
    </row>
    <row r="11" spans="1:19" ht="15" customHeight="1" x14ac:dyDescent="0.25">
      <c r="A11" s="426" t="s">
        <v>67</v>
      </c>
      <c r="B11" s="427"/>
      <c r="C11" s="67">
        <v>5287</v>
      </c>
      <c r="D11" s="67">
        <v>16064</v>
      </c>
      <c r="E11" s="43">
        <v>363776</v>
      </c>
      <c r="F11" s="44">
        <v>174772</v>
      </c>
      <c r="G11" s="43">
        <v>189004</v>
      </c>
      <c r="H11" s="43">
        <v>352433</v>
      </c>
      <c r="I11" s="43">
        <v>11343</v>
      </c>
      <c r="J11" s="43">
        <v>352531</v>
      </c>
      <c r="K11" s="38">
        <v>11245</v>
      </c>
      <c r="L11" s="225">
        <v>30580.799999999999</v>
      </c>
      <c r="M11" s="188">
        <v>22.645418326693228</v>
      </c>
      <c r="N11" s="215">
        <v>11.895568461256737</v>
      </c>
      <c r="O11" s="216"/>
      <c r="P11" s="142"/>
      <c r="Q11" s="138"/>
      <c r="R11" s="138"/>
    </row>
    <row r="12" spans="1:19" ht="15" customHeight="1" x14ac:dyDescent="0.25">
      <c r="A12" s="426" t="s">
        <v>106</v>
      </c>
      <c r="B12" s="427"/>
      <c r="C12" s="67">
        <v>5304</v>
      </c>
      <c r="D12" s="67">
        <v>16295</v>
      </c>
      <c r="E12" s="43">
        <v>364909</v>
      </c>
      <c r="F12" s="44">
        <v>175540</v>
      </c>
      <c r="G12" s="43">
        <v>189369</v>
      </c>
      <c r="H12" s="43">
        <v>352967</v>
      </c>
      <c r="I12" s="43">
        <v>11942</v>
      </c>
      <c r="J12" s="43">
        <v>353214</v>
      </c>
      <c r="K12" s="38">
        <v>11695</v>
      </c>
      <c r="L12" s="225">
        <v>32372.6</v>
      </c>
      <c r="M12" s="188">
        <v>22.393924516722922</v>
      </c>
      <c r="N12" s="215">
        <v>11.272156082613074</v>
      </c>
      <c r="O12" s="216"/>
      <c r="P12" s="142"/>
      <c r="Q12" s="138"/>
      <c r="R12" s="138"/>
    </row>
    <row r="13" spans="1:19" ht="15" customHeight="1" x14ac:dyDescent="0.25">
      <c r="A13" s="426" t="s">
        <v>130</v>
      </c>
      <c r="B13" s="427"/>
      <c r="C13" s="105">
        <v>5317</v>
      </c>
      <c r="D13" s="105">
        <v>16526</v>
      </c>
      <c r="E13" s="104">
        <v>357598</v>
      </c>
      <c r="F13" s="103">
        <v>172011</v>
      </c>
      <c r="G13" s="103">
        <v>185587</v>
      </c>
      <c r="H13" s="103">
        <v>345734</v>
      </c>
      <c r="I13" s="103">
        <v>11864</v>
      </c>
      <c r="J13" s="103">
        <v>346051</v>
      </c>
      <c r="K13" s="106">
        <v>11547</v>
      </c>
      <c r="L13" s="140">
        <v>33156.699999999997</v>
      </c>
      <c r="M13" s="188">
        <v>21.638509016095849</v>
      </c>
      <c r="N13" s="215">
        <v>10.785090192932349</v>
      </c>
      <c r="O13" s="216"/>
      <c r="P13" s="142"/>
      <c r="Q13" s="138"/>
      <c r="R13" s="138"/>
    </row>
    <row r="14" spans="1:19" ht="15" customHeight="1" x14ac:dyDescent="0.25">
      <c r="A14" s="426" t="s">
        <v>140</v>
      </c>
      <c r="B14" s="427"/>
      <c r="C14" s="105">
        <v>5349</v>
      </c>
      <c r="D14" s="105">
        <v>16800</v>
      </c>
      <c r="E14" s="104">
        <v>360490</v>
      </c>
      <c r="F14" s="103">
        <v>173628</v>
      </c>
      <c r="G14" s="103">
        <v>186862</v>
      </c>
      <c r="H14" s="103">
        <v>348387</v>
      </c>
      <c r="I14" s="103">
        <v>12103</v>
      </c>
      <c r="J14" s="103">
        <v>348442</v>
      </c>
      <c r="K14" s="106">
        <v>12048</v>
      </c>
      <c r="L14" s="140">
        <v>33830.800000000003</v>
      </c>
      <c r="M14" s="188">
        <v>21.457738095238096</v>
      </c>
      <c r="N14" s="215">
        <v>10.655674710618726</v>
      </c>
      <c r="O14" s="216"/>
      <c r="P14" s="142"/>
      <c r="Q14" s="138"/>
      <c r="R14" s="138"/>
    </row>
    <row r="15" spans="1:19" ht="15" customHeight="1" x14ac:dyDescent="0.25">
      <c r="A15" s="426" t="s">
        <v>144</v>
      </c>
      <c r="B15" s="427"/>
      <c r="C15" s="103">
        <v>5374</v>
      </c>
      <c r="D15" s="105">
        <v>17120</v>
      </c>
      <c r="E15" s="104">
        <v>369205</v>
      </c>
      <c r="F15" s="103">
        <v>178049</v>
      </c>
      <c r="G15" s="103">
        <v>191156</v>
      </c>
      <c r="H15" s="103">
        <v>349638</v>
      </c>
      <c r="I15" s="103">
        <v>19567</v>
      </c>
      <c r="J15" s="103">
        <v>356174</v>
      </c>
      <c r="K15" s="106">
        <v>13031</v>
      </c>
      <c r="L15" s="140">
        <v>34634.5</v>
      </c>
      <c r="M15" s="188">
        <v>21.565712616822431</v>
      </c>
      <c r="N15" s="215">
        <v>10.660035513721867</v>
      </c>
      <c r="O15" s="216"/>
      <c r="P15" s="142"/>
      <c r="Q15" s="138"/>
      <c r="R15" s="138"/>
    </row>
    <row r="16" spans="1:19" s="53" customFormat="1" ht="15" customHeight="1" x14ac:dyDescent="0.25">
      <c r="A16" s="426" t="s">
        <v>146</v>
      </c>
      <c r="B16" s="427"/>
      <c r="C16" s="103">
        <v>5398</v>
      </c>
      <c r="D16" s="105">
        <v>17248</v>
      </c>
      <c r="E16" s="104">
        <v>364491</v>
      </c>
      <c r="F16" s="103">
        <v>176147</v>
      </c>
      <c r="G16" s="103">
        <v>188344</v>
      </c>
      <c r="H16" s="103">
        <v>345082</v>
      </c>
      <c r="I16" s="103">
        <v>19409</v>
      </c>
      <c r="J16" s="103">
        <v>350764</v>
      </c>
      <c r="K16" s="106">
        <v>13727</v>
      </c>
      <c r="L16" s="140">
        <v>35068.800000000003</v>
      </c>
      <c r="M16" s="188">
        <v>21.132363172541744</v>
      </c>
      <c r="N16" s="215">
        <v>10.39359772789488</v>
      </c>
      <c r="O16" s="216"/>
      <c r="P16" s="142"/>
      <c r="Q16" s="138"/>
      <c r="R16" s="138"/>
    </row>
    <row r="17" spans="1:18" s="53" customFormat="1" ht="15" customHeight="1" thickBot="1" x14ac:dyDescent="0.3">
      <c r="A17" s="387" t="s">
        <v>147</v>
      </c>
      <c r="B17" s="388"/>
      <c r="C17" s="103">
        <v>5410</v>
      </c>
      <c r="D17" s="105">
        <v>17410</v>
      </c>
      <c r="E17" s="104">
        <v>360420</v>
      </c>
      <c r="F17" s="103">
        <v>174418</v>
      </c>
      <c r="G17" s="103">
        <v>186002</v>
      </c>
      <c r="H17" s="103">
        <v>340049</v>
      </c>
      <c r="I17" s="103">
        <v>20371</v>
      </c>
      <c r="J17" s="103">
        <v>345844</v>
      </c>
      <c r="K17" s="106">
        <v>14576</v>
      </c>
      <c r="L17" s="140">
        <v>35468.800000000003</v>
      </c>
      <c r="M17" s="188">
        <v>20.701895462377944</v>
      </c>
      <c r="N17" s="215">
        <v>10.161606820642367</v>
      </c>
      <c r="O17" s="216"/>
      <c r="P17" s="142"/>
      <c r="Q17" s="138"/>
      <c r="R17" s="138"/>
    </row>
    <row r="18" spans="1:18" s="53" customFormat="1" ht="17.25" customHeight="1" x14ac:dyDescent="0.25">
      <c r="A18" s="416" t="s">
        <v>149</v>
      </c>
      <c r="B18" s="189" t="s">
        <v>69</v>
      </c>
      <c r="C18" s="190">
        <f>C17-C16</f>
        <v>12</v>
      </c>
      <c r="D18" s="190">
        <f>D17-D16</f>
        <v>162</v>
      </c>
      <c r="E18" s="191">
        <f>E17-E16</f>
        <v>-4071</v>
      </c>
      <c r="F18" s="191">
        <f t="shared" ref="F18:N18" si="0">F17-F16</f>
        <v>-1729</v>
      </c>
      <c r="G18" s="191">
        <f t="shared" si="0"/>
        <v>-2342</v>
      </c>
      <c r="H18" s="191">
        <f>H17-H16</f>
        <v>-5033</v>
      </c>
      <c r="I18" s="191">
        <f t="shared" si="0"/>
        <v>962</v>
      </c>
      <c r="J18" s="191">
        <f t="shared" si="0"/>
        <v>-4920</v>
      </c>
      <c r="K18" s="192">
        <f t="shared" si="0"/>
        <v>849</v>
      </c>
      <c r="L18" s="193">
        <f t="shared" si="0"/>
        <v>400</v>
      </c>
      <c r="M18" s="191">
        <f t="shared" si="0"/>
        <v>-0.43046771016379992</v>
      </c>
      <c r="N18" s="192">
        <f t="shared" si="0"/>
        <v>-0.23199090725251281</v>
      </c>
      <c r="O18" s="37"/>
    </row>
    <row r="19" spans="1:18" s="53" customFormat="1" ht="17.25" customHeight="1" x14ac:dyDescent="0.25">
      <c r="A19" s="417"/>
      <c r="B19" s="194" t="s">
        <v>70</v>
      </c>
      <c r="C19" s="195">
        <f>C17/C16-1</f>
        <v>2.2230455724341347E-3</v>
      </c>
      <c r="D19" s="195">
        <f>D17/D16-1</f>
        <v>9.3923933209647537E-3</v>
      </c>
      <c r="E19" s="196">
        <f>E17/E16-1</f>
        <v>-1.1169000057614564E-2</v>
      </c>
      <c r="F19" s="196">
        <f t="shared" ref="F19:N19" si="1">F17/F16-1</f>
        <v>-9.8156653249842352E-3</v>
      </c>
      <c r="G19" s="196">
        <f t="shared" si="1"/>
        <v>-1.2434693964235688E-2</v>
      </c>
      <c r="H19" s="196">
        <f t="shared" si="1"/>
        <v>-1.4584939231834793E-2</v>
      </c>
      <c r="I19" s="196">
        <f t="shared" si="1"/>
        <v>4.9564634963161325E-2</v>
      </c>
      <c r="J19" s="196">
        <f t="shared" si="1"/>
        <v>-1.4026524956951114E-2</v>
      </c>
      <c r="K19" s="197">
        <f t="shared" si="1"/>
        <v>6.1848910905514698E-2</v>
      </c>
      <c r="L19" s="198">
        <f t="shared" si="1"/>
        <v>1.1406150196185738E-2</v>
      </c>
      <c r="M19" s="196">
        <f t="shared" si="1"/>
        <v>-2.0370069672242197E-2</v>
      </c>
      <c r="N19" s="197">
        <f t="shared" si="1"/>
        <v>-2.2320558609833729E-2</v>
      </c>
      <c r="O19" s="37"/>
    </row>
    <row r="20" spans="1:18" s="53" customFormat="1" ht="17.25" customHeight="1" x14ac:dyDescent="0.25">
      <c r="A20" s="418" t="s">
        <v>150</v>
      </c>
      <c r="B20" s="199" t="s">
        <v>69</v>
      </c>
      <c r="C20" s="200">
        <f>C17-C12</f>
        <v>106</v>
      </c>
      <c r="D20" s="200">
        <f>D17-D12</f>
        <v>1115</v>
      </c>
      <c r="E20" s="201">
        <f>E17-E12</f>
        <v>-4489</v>
      </c>
      <c r="F20" s="202">
        <f t="shared" ref="F20:N20" si="2">F17-F12</f>
        <v>-1122</v>
      </c>
      <c r="G20" s="202">
        <f t="shared" si="2"/>
        <v>-3367</v>
      </c>
      <c r="H20" s="202">
        <f t="shared" si="2"/>
        <v>-12918</v>
      </c>
      <c r="I20" s="202">
        <f t="shared" si="2"/>
        <v>8429</v>
      </c>
      <c r="J20" s="202">
        <f t="shared" si="2"/>
        <v>-7370</v>
      </c>
      <c r="K20" s="203">
        <f t="shared" si="2"/>
        <v>2881</v>
      </c>
      <c r="L20" s="204">
        <f t="shared" si="2"/>
        <v>3096.2000000000044</v>
      </c>
      <c r="M20" s="201">
        <f t="shared" si="2"/>
        <v>-1.6920290543449781</v>
      </c>
      <c r="N20" s="212">
        <f t="shared" si="2"/>
        <v>-1.1105492619707071</v>
      </c>
      <c r="O20" s="37"/>
    </row>
    <row r="21" spans="1:18" s="53" customFormat="1" ht="17.25" customHeight="1" x14ac:dyDescent="0.25">
      <c r="A21" s="417"/>
      <c r="B21" s="205" t="s">
        <v>70</v>
      </c>
      <c r="C21" s="206">
        <f>C17/C12-1</f>
        <v>1.9984917043740502E-2</v>
      </c>
      <c r="D21" s="206">
        <f>D17/D12-1</f>
        <v>6.8425897514575063E-2</v>
      </c>
      <c r="E21" s="196">
        <f>E17/E12-1</f>
        <v>-1.2301697135450262E-2</v>
      </c>
      <c r="F21" s="207">
        <f t="shared" ref="F21:N21" si="3">F17/F12-1</f>
        <v>-6.3917055941665746E-3</v>
      </c>
      <c r="G21" s="207">
        <f t="shared" si="3"/>
        <v>-1.7780101283737082E-2</v>
      </c>
      <c r="H21" s="207">
        <f t="shared" si="3"/>
        <v>-3.6598322222757385E-2</v>
      </c>
      <c r="I21" s="207">
        <f t="shared" si="3"/>
        <v>0.70582816948584837</v>
      </c>
      <c r="J21" s="207">
        <f t="shared" si="3"/>
        <v>-2.0865537606097107E-2</v>
      </c>
      <c r="K21" s="208">
        <f t="shared" si="3"/>
        <v>0.2463445917058571</v>
      </c>
      <c r="L21" s="209">
        <f t="shared" si="3"/>
        <v>9.5642611344161521E-2</v>
      </c>
      <c r="M21" s="196">
        <f t="shared" si="3"/>
        <v>-7.5557504584845558E-2</v>
      </c>
      <c r="N21" s="197">
        <f t="shared" si="3"/>
        <v>-9.8521458878988777E-2</v>
      </c>
      <c r="O21" s="37"/>
      <c r="R21" s="48"/>
    </row>
    <row r="22" spans="1:18" s="53" customFormat="1" ht="17.25" customHeight="1" x14ac:dyDescent="0.25">
      <c r="A22" s="418" t="s">
        <v>151</v>
      </c>
      <c r="B22" s="210" t="s">
        <v>69</v>
      </c>
      <c r="C22" s="211">
        <f>C17-C7</f>
        <v>252</v>
      </c>
      <c r="D22" s="211">
        <f>D17-D7</f>
        <v>1681</v>
      </c>
      <c r="E22" s="201">
        <f>E17-E7</f>
        <v>-7183</v>
      </c>
      <c r="F22" s="201">
        <f t="shared" ref="F22:N22" si="4">F17-F7</f>
        <v>-2156</v>
      </c>
      <c r="G22" s="201">
        <f t="shared" si="4"/>
        <v>-5027</v>
      </c>
      <c r="H22" s="201">
        <f t="shared" si="4"/>
        <v>-20340</v>
      </c>
      <c r="I22" s="201">
        <f t="shared" si="4"/>
        <v>13157</v>
      </c>
      <c r="J22" s="201">
        <f t="shared" si="4"/>
        <v>-11447</v>
      </c>
      <c r="K22" s="212">
        <f t="shared" si="4"/>
        <v>4264</v>
      </c>
      <c r="L22" s="213">
        <f t="shared" si="4"/>
        <v>6185.4000000000015</v>
      </c>
      <c r="M22" s="201">
        <f t="shared" si="4"/>
        <v>-2.6691389326884938</v>
      </c>
      <c r="N22" s="212">
        <f t="shared" si="4"/>
        <v>-2.3916827563876222</v>
      </c>
      <c r="O22" s="37"/>
    </row>
    <row r="23" spans="1:18" s="53" customFormat="1" ht="17.25" customHeight="1" x14ac:dyDescent="0.25">
      <c r="A23" s="419"/>
      <c r="B23" s="217" t="s">
        <v>70</v>
      </c>
      <c r="C23" s="218">
        <f>C17/C7-1</f>
        <v>4.8856145792943062E-2</v>
      </c>
      <c r="D23" s="218">
        <f>D17/D7-1</f>
        <v>0.10687265560429782</v>
      </c>
      <c r="E23" s="219">
        <f>E17/E7-1</f>
        <v>-1.9540101685786015E-2</v>
      </c>
      <c r="F23" s="220">
        <f t="shared" ref="F23:N23" si="5">F17/F7-1</f>
        <v>-1.2210178168926333E-2</v>
      </c>
      <c r="G23" s="220">
        <f t="shared" si="5"/>
        <v>-2.6315376199425256E-2</v>
      </c>
      <c r="H23" s="220">
        <f t="shared" si="5"/>
        <v>-5.6439014509321872E-2</v>
      </c>
      <c r="I23" s="220">
        <f t="shared" si="5"/>
        <v>1.8238148045467146</v>
      </c>
      <c r="J23" s="220">
        <f t="shared" si="5"/>
        <v>-3.2038310508800905E-2</v>
      </c>
      <c r="K23" s="221">
        <f t="shared" si="5"/>
        <v>0.41349883630721496</v>
      </c>
      <c r="L23" s="222">
        <f t="shared" si="5"/>
        <v>0.21122547245196932</v>
      </c>
      <c r="M23" s="219">
        <f t="shared" si="5"/>
        <v>-0.11420713724386722</v>
      </c>
      <c r="N23" s="223">
        <f t="shared" si="5"/>
        <v>-0.1905223918966964</v>
      </c>
      <c r="O23" s="37"/>
    </row>
    <row r="24" spans="1:18" s="152" customFormat="1" ht="13.5" customHeight="1" x14ac:dyDescent="0.25">
      <c r="A24" s="186"/>
      <c r="B24" s="89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37"/>
    </row>
    <row r="25" spans="1:18" s="37" customFormat="1" ht="17.25" customHeight="1" x14ac:dyDescent="0.25">
      <c r="A25" s="139" t="s">
        <v>142</v>
      </c>
      <c r="B25" s="25"/>
      <c r="C25" s="153"/>
      <c r="D25" s="25"/>
      <c r="E25" s="25"/>
      <c r="F25" s="25"/>
      <c r="G25" s="25"/>
      <c r="H25" s="25"/>
      <c r="I25" s="25"/>
      <c r="J25" s="25"/>
      <c r="K25" s="224"/>
      <c r="L25" s="25"/>
      <c r="M25" s="25"/>
      <c r="N25" s="25"/>
    </row>
    <row r="26" spans="1:18" s="53" customFormat="1" ht="24.75" customHeight="1" x14ac:dyDescent="0.25">
      <c r="A26" s="392" t="s">
        <v>229</v>
      </c>
      <c r="B26" s="392"/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7"/>
    </row>
    <row r="27" spans="1:18" x14ac:dyDescent="0.25">
      <c r="A27" s="33" t="s">
        <v>122</v>
      </c>
      <c r="C27" s="82"/>
      <c r="D27" s="82"/>
      <c r="E27" s="214"/>
      <c r="F27" s="82"/>
      <c r="G27" s="82"/>
      <c r="H27" s="82"/>
      <c r="I27" s="82"/>
      <c r="J27" s="82"/>
      <c r="K27" s="82"/>
      <c r="L27" s="82"/>
      <c r="M27" s="82"/>
      <c r="N27" s="82"/>
    </row>
    <row r="28" spans="1:18" x14ac:dyDescent="0.25">
      <c r="E28" s="82"/>
    </row>
    <row r="29" spans="1:18" x14ac:dyDescent="0.25">
      <c r="E29" s="82"/>
    </row>
  </sheetData>
  <mergeCells count="32">
    <mergeCell ref="H4:I4"/>
    <mergeCell ref="H5:H6"/>
    <mergeCell ref="A18:A19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J4:K4"/>
    <mergeCell ref="A17:B17"/>
    <mergeCell ref="L3:L6"/>
    <mergeCell ref="A26:N26"/>
    <mergeCell ref="M3:M6"/>
    <mergeCell ref="N3:N6"/>
    <mergeCell ref="D3:D6"/>
    <mergeCell ref="C3:C6"/>
    <mergeCell ref="F4:G4"/>
    <mergeCell ref="J5:J6"/>
    <mergeCell ref="K5:K6"/>
    <mergeCell ref="F5:F6"/>
    <mergeCell ref="G5:G6"/>
    <mergeCell ref="I5:I6"/>
    <mergeCell ref="E3:K3"/>
    <mergeCell ref="E4:E6"/>
  </mergeCells>
  <hyperlinks>
    <hyperlink ref="P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D19 F19:L23 E18:E23 M18:N23 F18:H18 I18:L18 D21 D20 D23 D22 C23 C21 C20 C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X31"/>
  <sheetViews>
    <sheetView showGridLines="0" zoomScaleNormal="100" workbookViewId="0"/>
  </sheetViews>
  <sheetFormatPr defaultRowHeight="15" x14ac:dyDescent="0.25"/>
  <cols>
    <col min="1" max="1" width="10.85546875" style="151" customWidth="1"/>
    <col min="2" max="2" width="5.7109375" style="151" customWidth="1"/>
    <col min="3" max="4" width="6.42578125" style="151" customWidth="1"/>
    <col min="5" max="5" width="6.85546875" style="151" customWidth="1"/>
    <col min="6" max="6" width="7.140625" style="151" customWidth="1"/>
    <col min="7" max="8" width="6" style="151" customWidth="1"/>
    <col min="9" max="10" width="6.28515625" style="151" customWidth="1"/>
    <col min="11" max="12" width="6.42578125" style="151" customWidth="1"/>
    <col min="13" max="17" width="6" style="151" customWidth="1"/>
    <col min="18" max="18" width="6.42578125" style="151" customWidth="1"/>
    <col min="19" max="20" width="6.140625" style="151" customWidth="1"/>
    <col min="21" max="21" width="9.140625" style="151"/>
  </cols>
  <sheetData>
    <row r="1" spans="1:24" s="1" customFormat="1" ht="17.25" customHeight="1" x14ac:dyDescent="0.2">
      <c r="A1" s="39" t="s">
        <v>154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4" s="2" customFormat="1" ht="17.25" customHeight="1" thickBot="1" x14ac:dyDescent="0.3">
      <c r="A2" s="372" t="s">
        <v>231</v>
      </c>
      <c r="B2" s="372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372"/>
      <c r="N2" s="372"/>
      <c r="O2" s="102"/>
      <c r="P2" s="158"/>
      <c r="Q2" s="143"/>
      <c r="R2" s="143"/>
      <c r="S2" s="428"/>
      <c r="T2" s="428"/>
      <c r="U2" s="143"/>
      <c r="V2" s="158" t="s">
        <v>71</v>
      </c>
    </row>
    <row r="3" spans="1:24" ht="17.25" customHeight="1" x14ac:dyDescent="0.25">
      <c r="A3" s="420" t="s">
        <v>76</v>
      </c>
      <c r="B3" s="421"/>
      <c r="C3" s="433" t="s">
        <v>116</v>
      </c>
      <c r="D3" s="434"/>
      <c r="E3" s="434"/>
      <c r="F3" s="434"/>
      <c r="G3" s="434"/>
      <c r="H3" s="434"/>
      <c r="I3" s="433" t="s">
        <v>117</v>
      </c>
      <c r="J3" s="434"/>
      <c r="K3" s="434"/>
      <c r="L3" s="434"/>
      <c r="M3" s="434"/>
      <c r="N3" s="434"/>
      <c r="O3" s="433" t="s">
        <v>118</v>
      </c>
      <c r="P3" s="434"/>
      <c r="Q3" s="434"/>
      <c r="R3" s="434"/>
      <c r="S3" s="434"/>
      <c r="T3" s="434"/>
    </row>
    <row r="4" spans="1:24" ht="17.25" customHeight="1" x14ac:dyDescent="0.25">
      <c r="A4" s="406"/>
      <c r="B4" s="422"/>
      <c r="C4" s="435"/>
      <c r="D4" s="436"/>
      <c r="E4" s="436"/>
      <c r="F4" s="436"/>
      <c r="G4" s="436"/>
      <c r="H4" s="436"/>
      <c r="I4" s="435"/>
      <c r="J4" s="436"/>
      <c r="K4" s="436"/>
      <c r="L4" s="436"/>
      <c r="M4" s="436"/>
      <c r="N4" s="436"/>
      <c r="O4" s="435"/>
      <c r="P4" s="436"/>
      <c r="Q4" s="436"/>
      <c r="R4" s="436"/>
      <c r="S4" s="436"/>
      <c r="T4" s="436"/>
    </row>
    <row r="5" spans="1:24" ht="22.5" customHeight="1" x14ac:dyDescent="0.25">
      <c r="A5" s="406"/>
      <c r="B5" s="422"/>
      <c r="C5" s="439" t="s">
        <v>1</v>
      </c>
      <c r="D5" s="441" t="s">
        <v>28</v>
      </c>
      <c r="E5" s="441" t="s">
        <v>2</v>
      </c>
      <c r="F5" s="431" t="s">
        <v>9</v>
      </c>
      <c r="G5" s="429" t="s">
        <v>47</v>
      </c>
      <c r="H5" s="437" t="s">
        <v>48</v>
      </c>
      <c r="I5" s="439" t="s">
        <v>1</v>
      </c>
      <c r="J5" s="441" t="s">
        <v>28</v>
      </c>
      <c r="K5" s="441" t="s">
        <v>2</v>
      </c>
      <c r="L5" s="431" t="s">
        <v>9</v>
      </c>
      <c r="M5" s="429" t="s">
        <v>47</v>
      </c>
      <c r="N5" s="437" t="s">
        <v>48</v>
      </c>
      <c r="O5" s="439" t="s">
        <v>1</v>
      </c>
      <c r="P5" s="441" t="s">
        <v>28</v>
      </c>
      <c r="Q5" s="441" t="s">
        <v>2</v>
      </c>
      <c r="R5" s="431" t="s">
        <v>9</v>
      </c>
      <c r="S5" s="429" t="s">
        <v>47</v>
      </c>
      <c r="T5" s="443" t="s">
        <v>48</v>
      </c>
    </row>
    <row r="6" spans="1:24" ht="30" customHeight="1" thickBot="1" x14ac:dyDescent="0.3">
      <c r="A6" s="406"/>
      <c r="B6" s="422"/>
      <c r="C6" s="440"/>
      <c r="D6" s="442"/>
      <c r="E6" s="442"/>
      <c r="F6" s="432"/>
      <c r="G6" s="430"/>
      <c r="H6" s="438"/>
      <c r="I6" s="440"/>
      <c r="J6" s="442"/>
      <c r="K6" s="442"/>
      <c r="L6" s="432"/>
      <c r="M6" s="430"/>
      <c r="N6" s="438"/>
      <c r="O6" s="440"/>
      <c r="P6" s="442"/>
      <c r="Q6" s="442"/>
      <c r="R6" s="432"/>
      <c r="S6" s="430"/>
      <c r="T6" s="444"/>
    </row>
    <row r="7" spans="1:24" s="8" customFormat="1" ht="17.25" customHeight="1" x14ac:dyDescent="0.25">
      <c r="A7" s="424" t="s">
        <v>6</v>
      </c>
      <c r="B7" s="425"/>
      <c r="C7" s="46">
        <v>4812</v>
      </c>
      <c r="D7" s="76">
        <v>15021</v>
      </c>
      <c r="E7" s="76">
        <v>355758</v>
      </c>
      <c r="F7" s="239">
        <v>27969.899999999852</v>
      </c>
      <c r="G7" s="240">
        <v>23.684042340722989</v>
      </c>
      <c r="H7" s="241">
        <v>12.719316121974046</v>
      </c>
      <c r="I7" s="114">
        <v>300</v>
      </c>
      <c r="J7" s="76">
        <v>615</v>
      </c>
      <c r="K7" s="76">
        <v>10001</v>
      </c>
      <c r="L7" s="239">
        <v>1145.2</v>
      </c>
      <c r="M7" s="240">
        <v>16.261788617886179</v>
      </c>
      <c r="N7" s="241">
        <v>8.7329724065665388</v>
      </c>
      <c r="O7" s="114">
        <v>46</v>
      </c>
      <c r="P7" s="76">
        <v>93</v>
      </c>
      <c r="Q7" s="76">
        <v>1844</v>
      </c>
      <c r="R7" s="239">
        <v>168.3</v>
      </c>
      <c r="S7" s="240">
        <v>19.827956989247312</v>
      </c>
      <c r="T7" s="242">
        <v>10.956625074272132</v>
      </c>
      <c r="U7" s="226"/>
      <c r="V7" s="184"/>
      <c r="W7" s="184"/>
      <c r="X7" s="184"/>
    </row>
    <row r="8" spans="1:24" s="8" customFormat="1" ht="17.25" customHeight="1" x14ac:dyDescent="0.25">
      <c r="A8" s="426" t="s">
        <v>7</v>
      </c>
      <c r="B8" s="427"/>
      <c r="C8" s="46">
        <v>4828</v>
      </c>
      <c r="D8" s="77">
        <v>15076</v>
      </c>
      <c r="E8" s="77">
        <v>354263</v>
      </c>
      <c r="F8" s="239">
        <v>28104.899999999998</v>
      </c>
      <c r="G8" s="240">
        <v>23.498474396391615</v>
      </c>
      <c r="H8" s="241">
        <v>12.605026169813806</v>
      </c>
      <c r="I8" s="114">
        <v>333</v>
      </c>
      <c r="J8" s="77">
        <v>676</v>
      </c>
      <c r="K8" s="77">
        <v>11197</v>
      </c>
      <c r="L8" s="239">
        <v>1229.9000000000001</v>
      </c>
      <c r="M8" s="240">
        <v>16.56360946745562</v>
      </c>
      <c r="N8" s="241">
        <v>9.1039921944873559</v>
      </c>
      <c r="O8" s="114">
        <v>48</v>
      </c>
      <c r="P8" s="77">
        <v>96</v>
      </c>
      <c r="Q8" s="77">
        <v>1901</v>
      </c>
      <c r="R8" s="239">
        <v>179</v>
      </c>
      <c r="S8" s="240">
        <v>19.802083333333332</v>
      </c>
      <c r="T8" s="242">
        <v>10.620111731843576</v>
      </c>
      <c r="U8" s="226"/>
      <c r="V8" s="184"/>
      <c r="W8" s="184"/>
      <c r="X8" s="184"/>
    </row>
    <row r="9" spans="1:24" s="8" customFormat="1" ht="17.25" customHeight="1" x14ac:dyDescent="0.25">
      <c r="A9" s="426" t="s">
        <v>8</v>
      </c>
      <c r="B9" s="427"/>
      <c r="C9" s="46">
        <v>4820</v>
      </c>
      <c r="D9" s="77">
        <v>15069</v>
      </c>
      <c r="E9" s="77">
        <v>349411</v>
      </c>
      <c r="F9" s="243">
        <v>28194.2</v>
      </c>
      <c r="G9" s="240">
        <v>23.187404605481451</v>
      </c>
      <c r="H9" s="241">
        <v>12.393009909839613</v>
      </c>
      <c r="I9" s="114">
        <v>340</v>
      </c>
      <c r="J9" s="77">
        <v>686</v>
      </c>
      <c r="K9" s="77">
        <v>11256</v>
      </c>
      <c r="L9" s="243">
        <v>1249</v>
      </c>
      <c r="M9" s="240">
        <v>16.408163265306122</v>
      </c>
      <c r="N9" s="241">
        <v>9.0120096076861493</v>
      </c>
      <c r="O9" s="114">
        <v>49</v>
      </c>
      <c r="P9" s="77">
        <v>101</v>
      </c>
      <c r="Q9" s="77">
        <v>1986</v>
      </c>
      <c r="R9" s="243">
        <v>186.3</v>
      </c>
      <c r="S9" s="240">
        <v>19.663366336633665</v>
      </c>
      <c r="T9" s="242">
        <v>10.660225442834138</v>
      </c>
      <c r="U9" s="226"/>
      <c r="V9" s="184"/>
      <c r="W9" s="184"/>
      <c r="X9" s="184"/>
    </row>
    <row r="10" spans="1:24" s="8" customFormat="1" ht="17.25" customHeight="1" x14ac:dyDescent="0.25">
      <c r="A10" s="426" t="s">
        <v>43</v>
      </c>
      <c r="B10" s="427"/>
      <c r="C10" s="26">
        <v>4833</v>
      </c>
      <c r="D10" s="77">
        <v>15117</v>
      </c>
      <c r="E10" s="77">
        <v>348608</v>
      </c>
      <c r="F10" s="243">
        <v>28771.300000000003</v>
      </c>
      <c r="G10" s="240">
        <v>23.060598041810003</v>
      </c>
      <c r="H10" s="241">
        <v>12.11694816864396</v>
      </c>
      <c r="I10" s="115">
        <v>386</v>
      </c>
      <c r="J10" s="77">
        <v>748</v>
      </c>
      <c r="K10" s="77">
        <v>12125</v>
      </c>
      <c r="L10" s="243">
        <v>1345.6</v>
      </c>
      <c r="M10" s="240">
        <v>16.209893048128343</v>
      </c>
      <c r="N10" s="241">
        <v>9.0108501783590977</v>
      </c>
      <c r="O10" s="115">
        <v>50</v>
      </c>
      <c r="P10" s="77">
        <v>104</v>
      </c>
      <c r="Q10" s="77">
        <v>2023</v>
      </c>
      <c r="R10" s="243">
        <v>186.3</v>
      </c>
      <c r="S10" s="240">
        <v>19.451923076923077</v>
      </c>
      <c r="T10" s="242">
        <v>10.858829844337089</v>
      </c>
      <c r="U10" s="226"/>
      <c r="V10" s="184"/>
      <c r="W10" s="184"/>
      <c r="X10" s="184"/>
    </row>
    <row r="11" spans="1:24" s="8" customFormat="1" ht="17.25" customHeight="1" x14ac:dyDescent="0.25">
      <c r="A11" s="426" t="s">
        <v>67</v>
      </c>
      <c r="B11" s="427"/>
      <c r="C11" s="26">
        <v>4838</v>
      </c>
      <c r="D11" s="77">
        <v>15195</v>
      </c>
      <c r="E11" s="77">
        <v>349209</v>
      </c>
      <c r="F11" s="243">
        <v>28992.9</v>
      </c>
      <c r="G11" s="240">
        <v>22.981836130306021</v>
      </c>
      <c r="H11" s="241">
        <v>12.045057071600798</v>
      </c>
      <c r="I11" s="115">
        <v>399</v>
      </c>
      <c r="J11" s="77">
        <v>764</v>
      </c>
      <c r="K11" s="77">
        <v>12520</v>
      </c>
      <c r="L11" s="243">
        <v>1400.8</v>
      </c>
      <c r="M11" s="240">
        <v>16.387434554973822</v>
      </c>
      <c r="N11" s="241">
        <v>8.9377498572244427</v>
      </c>
      <c r="O11" s="115">
        <v>50</v>
      </c>
      <c r="P11" s="77">
        <v>105</v>
      </c>
      <c r="Q11" s="77">
        <v>2047</v>
      </c>
      <c r="R11" s="243">
        <v>187.1</v>
      </c>
      <c r="S11" s="240">
        <v>19.495238095238093</v>
      </c>
      <c r="T11" s="242">
        <v>10.940673436664886</v>
      </c>
      <c r="U11" s="226"/>
      <c r="V11" s="184"/>
      <c r="W11" s="184"/>
      <c r="X11" s="184"/>
    </row>
    <row r="12" spans="1:24" s="8" customFormat="1" ht="17.25" customHeight="1" x14ac:dyDescent="0.25">
      <c r="A12" s="426" t="s">
        <v>106</v>
      </c>
      <c r="B12" s="427"/>
      <c r="C12" s="46">
        <v>4854</v>
      </c>
      <c r="D12" s="77">
        <v>15418</v>
      </c>
      <c r="E12" s="77">
        <v>350066</v>
      </c>
      <c r="F12" s="243">
        <v>30753.3</v>
      </c>
      <c r="G12" s="240">
        <v>22.705020106369179</v>
      </c>
      <c r="H12" s="241">
        <v>11.383038568218696</v>
      </c>
      <c r="I12" s="114">
        <v>401</v>
      </c>
      <c r="J12" s="77">
        <v>774</v>
      </c>
      <c r="K12" s="77">
        <v>12859</v>
      </c>
      <c r="L12" s="243">
        <v>1431.6</v>
      </c>
      <c r="M12" s="240">
        <v>16.613695090439276</v>
      </c>
      <c r="N12" s="241">
        <v>8.9822576138586196</v>
      </c>
      <c r="O12" s="114">
        <v>49</v>
      </c>
      <c r="P12" s="77">
        <v>103</v>
      </c>
      <c r="Q12" s="77">
        <v>1984</v>
      </c>
      <c r="R12" s="243">
        <v>187.7</v>
      </c>
      <c r="S12" s="240">
        <v>19.262135922330096</v>
      </c>
      <c r="T12" s="242">
        <v>10.570058604155568</v>
      </c>
      <c r="U12" s="226"/>
      <c r="V12" s="184"/>
      <c r="W12" s="184"/>
      <c r="X12" s="184"/>
    </row>
    <row r="13" spans="1:24" s="8" customFormat="1" ht="17.25" customHeight="1" x14ac:dyDescent="0.25">
      <c r="A13" s="426" t="s">
        <v>130</v>
      </c>
      <c r="B13" s="427"/>
      <c r="C13" s="26">
        <v>4863</v>
      </c>
      <c r="D13" s="77">
        <v>15626</v>
      </c>
      <c r="E13" s="77">
        <v>342665</v>
      </c>
      <c r="F13" s="243">
        <v>31465.599999999999</v>
      </c>
      <c r="G13" s="240">
        <v>21.929156533981825</v>
      </c>
      <c r="H13" s="241">
        <v>10.890146699888133</v>
      </c>
      <c r="I13" s="115">
        <v>404</v>
      </c>
      <c r="J13" s="77">
        <v>795</v>
      </c>
      <c r="K13" s="77">
        <v>12889</v>
      </c>
      <c r="L13" s="243">
        <v>1501.1</v>
      </c>
      <c r="M13" s="240">
        <v>16.2125786163522</v>
      </c>
      <c r="N13" s="241">
        <v>8.5863699953367529</v>
      </c>
      <c r="O13" s="115">
        <v>50</v>
      </c>
      <c r="P13" s="77">
        <v>105</v>
      </c>
      <c r="Q13" s="77">
        <v>2044</v>
      </c>
      <c r="R13" s="243">
        <v>190</v>
      </c>
      <c r="S13" s="240">
        <v>19.466666666666665</v>
      </c>
      <c r="T13" s="242">
        <v>10.757894736842106</v>
      </c>
      <c r="U13" s="226"/>
      <c r="V13" s="184"/>
      <c r="W13" s="184"/>
      <c r="X13" s="184"/>
    </row>
    <row r="14" spans="1:24" s="8" customFormat="1" ht="17.25" customHeight="1" x14ac:dyDescent="0.25">
      <c r="A14" s="426" t="s">
        <v>140</v>
      </c>
      <c r="B14" s="427"/>
      <c r="C14" s="26">
        <v>4874</v>
      </c>
      <c r="D14" s="77">
        <v>15841</v>
      </c>
      <c r="E14" s="77">
        <v>344529</v>
      </c>
      <c r="F14" s="243">
        <v>32009.8</v>
      </c>
      <c r="G14" s="240">
        <v>21.749195126570292</v>
      </c>
      <c r="H14" s="241">
        <v>10.763235009278409</v>
      </c>
      <c r="I14" s="115">
        <v>425</v>
      </c>
      <c r="J14" s="77">
        <v>853</v>
      </c>
      <c r="K14" s="77">
        <v>13917</v>
      </c>
      <c r="L14" s="243">
        <v>1623.1</v>
      </c>
      <c r="M14" s="240">
        <v>16.315357561547479</v>
      </c>
      <c r="N14" s="241">
        <v>8.574333066354507</v>
      </c>
      <c r="O14" s="115">
        <v>50</v>
      </c>
      <c r="P14" s="77">
        <v>106</v>
      </c>
      <c r="Q14" s="77">
        <v>2044</v>
      </c>
      <c r="R14" s="243">
        <v>197.9</v>
      </c>
      <c r="S14" s="240">
        <v>19.283018867924529</v>
      </c>
      <c r="T14" s="242">
        <v>10.32844871147044</v>
      </c>
      <c r="U14" s="226"/>
      <c r="V14" s="184"/>
      <c r="W14" s="184"/>
      <c r="X14" s="184"/>
    </row>
    <row r="15" spans="1:24" s="8" customFormat="1" ht="17.25" customHeight="1" x14ac:dyDescent="0.25">
      <c r="A15" s="426" t="s">
        <v>144</v>
      </c>
      <c r="B15" s="427"/>
      <c r="C15" s="26">
        <v>4877</v>
      </c>
      <c r="D15" s="77">
        <v>16118</v>
      </c>
      <c r="E15" s="77">
        <v>352322</v>
      </c>
      <c r="F15" s="243">
        <v>32654.6</v>
      </c>
      <c r="G15" s="240">
        <v>21.858915498200769</v>
      </c>
      <c r="H15" s="241">
        <v>10.789352801749217</v>
      </c>
      <c r="I15" s="115">
        <v>447</v>
      </c>
      <c r="J15" s="77">
        <v>894</v>
      </c>
      <c r="K15" s="77">
        <v>14782</v>
      </c>
      <c r="L15" s="243">
        <v>1782.3</v>
      </c>
      <c r="M15" s="240">
        <v>16.534675615212528</v>
      </c>
      <c r="N15" s="241">
        <v>8.2937777029680753</v>
      </c>
      <c r="O15" s="115">
        <v>50</v>
      </c>
      <c r="P15" s="77">
        <v>108</v>
      </c>
      <c r="Q15" s="77">
        <v>2101</v>
      </c>
      <c r="R15" s="243">
        <v>197.6</v>
      </c>
      <c r="S15" s="240">
        <v>19.453703703703702</v>
      </c>
      <c r="T15" s="242">
        <v>10.632591093117409</v>
      </c>
      <c r="U15" s="226"/>
      <c r="V15" s="184"/>
      <c r="W15" s="184"/>
      <c r="X15" s="184"/>
    </row>
    <row r="16" spans="1:24" s="8" customFormat="1" ht="17.25" customHeight="1" x14ac:dyDescent="0.25">
      <c r="A16" s="426" t="s">
        <v>146</v>
      </c>
      <c r="B16" s="427"/>
      <c r="C16" s="26">
        <v>4888</v>
      </c>
      <c r="D16" s="77">
        <v>16228</v>
      </c>
      <c r="E16" s="77">
        <v>347286</v>
      </c>
      <c r="F16" s="243">
        <v>33016.1</v>
      </c>
      <c r="G16" s="240">
        <v>21.400419028839043</v>
      </c>
      <c r="H16" s="241">
        <v>10.518686337877581</v>
      </c>
      <c r="I16" s="115">
        <v>458</v>
      </c>
      <c r="J16" s="77">
        <v>911</v>
      </c>
      <c r="K16" s="77">
        <v>15106</v>
      </c>
      <c r="L16" s="243">
        <v>1846.9</v>
      </c>
      <c r="M16" s="240">
        <v>16.58177826564215</v>
      </c>
      <c r="N16" s="241">
        <v>8.1791109426606745</v>
      </c>
      <c r="O16" s="115">
        <v>52</v>
      </c>
      <c r="P16" s="77">
        <v>109</v>
      </c>
      <c r="Q16" s="77">
        <v>2099</v>
      </c>
      <c r="R16" s="243">
        <v>205.8</v>
      </c>
      <c r="S16" s="240">
        <v>19.256880733944953</v>
      </c>
      <c r="T16" s="242">
        <v>10.199222546161321</v>
      </c>
      <c r="U16" s="226"/>
      <c r="V16" s="184"/>
      <c r="W16" s="184"/>
      <c r="X16" s="184"/>
    </row>
    <row r="17" spans="1:24" s="8" customFormat="1" ht="17.25" customHeight="1" thickBot="1" x14ac:dyDescent="0.3">
      <c r="A17" s="387" t="s">
        <v>147</v>
      </c>
      <c r="B17" s="388"/>
      <c r="C17" s="26">
        <v>4889</v>
      </c>
      <c r="D17" s="77">
        <v>16345</v>
      </c>
      <c r="E17" s="77">
        <v>342697</v>
      </c>
      <c r="F17" s="243">
        <v>33356.9</v>
      </c>
      <c r="G17" s="83">
        <v>20.966472927500764</v>
      </c>
      <c r="H17" s="84">
        <v>10.273646531901944</v>
      </c>
      <c r="I17" s="115">
        <v>468</v>
      </c>
      <c r="J17" s="77">
        <v>951</v>
      </c>
      <c r="K17" s="77">
        <v>15552</v>
      </c>
      <c r="L17" s="243">
        <v>1893.8</v>
      </c>
      <c r="M17" s="83">
        <v>16.353312302839118</v>
      </c>
      <c r="N17" s="84">
        <v>8.2120604076460033</v>
      </c>
      <c r="O17" s="115">
        <v>53</v>
      </c>
      <c r="P17" s="77">
        <v>114</v>
      </c>
      <c r="Q17" s="77">
        <v>2171</v>
      </c>
      <c r="R17" s="243">
        <v>218.1</v>
      </c>
      <c r="S17" s="83">
        <v>19.043859649122808</v>
      </c>
      <c r="T17" s="244">
        <v>9.954149472718937</v>
      </c>
      <c r="U17" s="227"/>
      <c r="V17" s="184"/>
      <c r="W17" s="184"/>
      <c r="X17" s="184"/>
    </row>
    <row r="18" spans="1:24" s="6" customFormat="1" ht="17.25" customHeight="1" x14ac:dyDescent="0.2">
      <c r="A18" s="416" t="s">
        <v>149</v>
      </c>
      <c r="B18" s="199" t="s">
        <v>69</v>
      </c>
      <c r="C18" s="228">
        <f>C17-C16</f>
        <v>1</v>
      </c>
      <c r="D18" s="191">
        <f t="shared" ref="D18:T18" si="0">D17-D16</f>
        <v>117</v>
      </c>
      <c r="E18" s="191">
        <f t="shared" si="0"/>
        <v>-4589</v>
      </c>
      <c r="F18" s="229">
        <f>F17-F16</f>
        <v>340.80000000000291</v>
      </c>
      <c r="G18" s="230">
        <f>G17-G16</f>
        <v>-0.43394610133827882</v>
      </c>
      <c r="H18" s="231">
        <f t="shared" si="0"/>
        <v>-0.24503980597563668</v>
      </c>
      <c r="I18" s="228">
        <f t="shared" si="0"/>
        <v>10</v>
      </c>
      <c r="J18" s="191">
        <f t="shared" si="0"/>
        <v>40</v>
      </c>
      <c r="K18" s="191">
        <f t="shared" si="0"/>
        <v>446</v>
      </c>
      <c r="L18" s="229">
        <f>L17-L16</f>
        <v>46.899999999999864</v>
      </c>
      <c r="M18" s="230">
        <f>M17-M16</f>
        <v>-0.22846596280303189</v>
      </c>
      <c r="N18" s="231">
        <f t="shared" si="0"/>
        <v>3.2949464985328802E-2</v>
      </c>
      <c r="O18" s="228">
        <f t="shared" si="0"/>
        <v>1</v>
      </c>
      <c r="P18" s="191">
        <f t="shared" si="0"/>
        <v>5</v>
      </c>
      <c r="Q18" s="191">
        <f t="shared" si="0"/>
        <v>72</v>
      </c>
      <c r="R18" s="229">
        <f>R17-R16</f>
        <v>12.299999999999983</v>
      </c>
      <c r="S18" s="230">
        <f>S17-S16</f>
        <v>-0.21302108482214521</v>
      </c>
      <c r="T18" s="245">
        <f t="shared" si="0"/>
        <v>-0.24507307344238427</v>
      </c>
      <c r="U18" s="74"/>
    </row>
    <row r="19" spans="1:24" s="6" customFormat="1" ht="20.25" customHeight="1" x14ac:dyDescent="0.2">
      <c r="A19" s="417"/>
      <c r="B19" s="194" t="s">
        <v>70</v>
      </c>
      <c r="C19" s="232">
        <f>C17/C16-1</f>
        <v>2.0458265139122744E-4</v>
      </c>
      <c r="D19" s="196">
        <f t="shared" ref="D19:T19" si="1">D17/D16-1</f>
        <v>7.2097609070742585E-3</v>
      </c>
      <c r="E19" s="196">
        <f t="shared" si="1"/>
        <v>-1.321389287215724E-2</v>
      </c>
      <c r="F19" s="196">
        <f>F17/F16-1</f>
        <v>1.0322236726930223E-2</v>
      </c>
      <c r="G19" s="233">
        <f>G17/G16-1</f>
        <v>-2.0277458154136951E-2</v>
      </c>
      <c r="H19" s="234">
        <f t="shared" si="1"/>
        <v>-2.3295666217677091E-2</v>
      </c>
      <c r="I19" s="232">
        <f t="shared" si="1"/>
        <v>2.1834061135371119E-2</v>
      </c>
      <c r="J19" s="196">
        <f t="shared" si="1"/>
        <v>4.3907793633369829E-2</v>
      </c>
      <c r="K19" s="196">
        <f t="shared" si="1"/>
        <v>2.952469217529452E-2</v>
      </c>
      <c r="L19" s="196">
        <f>L17/L16-1</f>
        <v>2.5393903297417308E-2</v>
      </c>
      <c r="M19" s="233">
        <f>M17/M16-1</f>
        <v>-1.3778133994013064E-2</v>
      </c>
      <c r="N19" s="234">
        <f t="shared" si="1"/>
        <v>4.0284897975244593E-3</v>
      </c>
      <c r="O19" s="232">
        <f t="shared" si="1"/>
        <v>1.9230769230769162E-2</v>
      </c>
      <c r="P19" s="196">
        <f t="shared" si="1"/>
        <v>4.587155963302747E-2</v>
      </c>
      <c r="Q19" s="196">
        <f t="shared" si="1"/>
        <v>3.4302048594568868E-2</v>
      </c>
      <c r="R19" s="196">
        <f>R17/R16-1</f>
        <v>5.976676384839652E-2</v>
      </c>
      <c r="S19" s="233">
        <f>S17/S16-1</f>
        <v>-1.1062076343789307E-2</v>
      </c>
      <c r="T19" s="246">
        <f t="shared" si="1"/>
        <v>-2.4028603389443903E-2</v>
      </c>
      <c r="U19" s="74"/>
    </row>
    <row r="20" spans="1:24" ht="17.25" customHeight="1" x14ac:dyDescent="0.25">
      <c r="A20" s="418" t="s">
        <v>153</v>
      </c>
      <c r="B20" s="210" t="s">
        <v>69</v>
      </c>
      <c r="C20" s="235">
        <f>C17-C12</f>
        <v>35</v>
      </c>
      <c r="D20" s="201">
        <f t="shared" ref="D20:T20" si="2">D17-D12</f>
        <v>927</v>
      </c>
      <c r="E20" s="201">
        <f t="shared" si="2"/>
        <v>-7369</v>
      </c>
      <c r="F20" s="236">
        <f>F17-F12</f>
        <v>2603.6000000000022</v>
      </c>
      <c r="G20" s="237">
        <f>G17-G12</f>
        <v>-1.7385471788684157</v>
      </c>
      <c r="H20" s="238">
        <f t="shared" si="2"/>
        <v>-1.109392036316752</v>
      </c>
      <c r="I20" s="235">
        <f t="shared" si="2"/>
        <v>67</v>
      </c>
      <c r="J20" s="201">
        <f t="shared" si="2"/>
        <v>177</v>
      </c>
      <c r="K20" s="201">
        <f t="shared" si="2"/>
        <v>2693</v>
      </c>
      <c r="L20" s="236">
        <f>L17-L12</f>
        <v>462.20000000000005</v>
      </c>
      <c r="M20" s="237">
        <f>M17-M12</f>
        <v>-0.26038278760015743</v>
      </c>
      <c r="N20" s="238">
        <f t="shared" si="2"/>
        <v>-0.77019720621261634</v>
      </c>
      <c r="O20" s="235">
        <f t="shared" si="2"/>
        <v>4</v>
      </c>
      <c r="P20" s="201">
        <f t="shared" si="2"/>
        <v>11</v>
      </c>
      <c r="Q20" s="201">
        <f t="shared" si="2"/>
        <v>187</v>
      </c>
      <c r="R20" s="236">
        <f>R17-R12</f>
        <v>30.400000000000006</v>
      </c>
      <c r="S20" s="237">
        <f>S17-S12</f>
        <v>-0.21827627320728737</v>
      </c>
      <c r="T20" s="247">
        <f t="shared" si="2"/>
        <v>-0.61590913143663073</v>
      </c>
    </row>
    <row r="21" spans="1:24" ht="17.25" customHeight="1" x14ac:dyDescent="0.25">
      <c r="A21" s="417"/>
      <c r="B21" s="194" t="s">
        <v>70</v>
      </c>
      <c r="C21" s="232">
        <f>C17/C12-1</f>
        <v>7.2105480016482204E-3</v>
      </c>
      <c r="D21" s="196">
        <f t="shared" ref="D21:T21" si="3">D17/D12-1</f>
        <v>6.0124529770398283E-2</v>
      </c>
      <c r="E21" s="196">
        <f t="shared" si="3"/>
        <v>-2.105031622608311E-2</v>
      </c>
      <c r="F21" s="196">
        <f>F17/F12-1</f>
        <v>8.4660833146361636E-2</v>
      </c>
      <c r="G21" s="233">
        <f>G17/G12-1</f>
        <v>-7.6571047756118116E-2</v>
      </c>
      <c r="H21" s="234">
        <f t="shared" si="3"/>
        <v>-9.7460096411705166E-2</v>
      </c>
      <c r="I21" s="232">
        <f t="shared" si="3"/>
        <v>0.16708229426433907</v>
      </c>
      <c r="J21" s="196">
        <f t="shared" si="3"/>
        <v>0.22868217054263562</v>
      </c>
      <c r="K21" s="196">
        <f t="shared" si="3"/>
        <v>0.20942530523368852</v>
      </c>
      <c r="L21" s="196">
        <f>L17/L12-1</f>
        <v>0.32285554624196711</v>
      </c>
      <c r="M21" s="233">
        <f>M17/M12-1</f>
        <v>-1.5672779967534134E-2</v>
      </c>
      <c r="N21" s="234">
        <f t="shared" si="3"/>
        <v>-8.5746505981334598E-2</v>
      </c>
      <c r="O21" s="232">
        <f t="shared" si="3"/>
        <v>8.163265306122458E-2</v>
      </c>
      <c r="P21" s="196">
        <f t="shared" si="3"/>
        <v>0.10679611650485432</v>
      </c>
      <c r="Q21" s="196">
        <f t="shared" si="3"/>
        <v>9.4254032258064502E-2</v>
      </c>
      <c r="R21" s="196">
        <f>R17/R12-1</f>
        <v>0.16196057538625475</v>
      </c>
      <c r="S21" s="233">
        <f>S17/S12-1</f>
        <v>-1.1331883135257348E-2</v>
      </c>
      <c r="T21" s="246">
        <f t="shared" si="3"/>
        <v>-5.826922579166105E-2</v>
      </c>
    </row>
    <row r="22" spans="1:24" s="6" customFormat="1" ht="17.25" customHeight="1" x14ac:dyDescent="0.2">
      <c r="A22" s="418" t="s">
        <v>152</v>
      </c>
      <c r="B22" s="210" t="s">
        <v>69</v>
      </c>
      <c r="C22" s="235">
        <f t="shared" ref="C22:T22" si="4">C17-C7</f>
        <v>77</v>
      </c>
      <c r="D22" s="201">
        <f t="shared" si="4"/>
        <v>1324</v>
      </c>
      <c r="E22" s="201">
        <f t="shared" si="4"/>
        <v>-13061</v>
      </c>
      <c r="F22" s="236">
        <f t="shared" si="4"/>
        <v>5387.0000000001492</v>
      </c>
      <c r="G22" s="237">
        <f t="shared" si="4"/>
        <v>-2.7175694132222254</v>
      </c>
      <c r="H22" s="238">
        <f t="shared" si="4"/>
        <v>-2.4456695900721019</v>
      </c>
      <c r="I22" s="235">
        <f t="shared" si="4"/>
        <v>168</v>
      </c>
      <c r="J22" s="201">
        <f t="shared" si="4"/>
        <v>336</v>
      </c>
      <c r="K22" s="201">
        <f t="shared" si="4"/>
        <v>5551</v>
      </c>
      <c r="L22" s="236">
        <f t="shared" si="4"/>
        <v>748.59999999999991</v>
      </c>
      <c r="M22" s="237">
        <f t="shared" si="4"/>
        <v>9.1523684952939277E-2</v>
      </c>
      <c r="N22" s="238">
        <f t="shared" si="4"/>
        <v>-0.52091199892053552</v>
      </c>
      <c r="O22" s="235">
        <f t="shared" si="4"/>
        <v>7</v>
      </c>
      <c r="P22" s="201">
        <f t="shared" si="4"/>
        <v>21</v>
      </c>
      <c r="Q22" s="201">
        <f t="shared" si="4"/>
        <v>327</v>
      </c>
      <c r="R22" s="236">
        <f t="shared" si="4"/>
        <v>49.799999999999983</v>
      </c>
      <c r="S22" s="237">
        <f t="shared" si="4"/>
        <v>-0.78409734012450372</v>
      </c>
      <c r="T22" s="247">
        <f t="shared" si="4"/>
        <v>-1.0024756015531953</v>
      </c>
      <c r="U22" s="74"/>
    </row>
    <row r="23" spans="1:24" ht="17.25" customHeight="1" x14ac:dyDescent="0.25">
      <c r="A23" s="419"/>
      <c r="B23" s="248" t="s">
        <v>70</v>
      </c>
      <c r="C23" s="198">
        <f t="shared" ref="C23:T23" si="5">C17/C7-1</f>
        <v>1.6001662510390702E-2</v>
      </c>
      <c r="D23" s="219">
        <f t="shared" si="5"/>
        <v>8.8143266094134809E-2</v>
      </c>
      <c r="E23" s="219">
        <f t="shared" si="5"/>
        <v>-3.6713158945125612E-2</v>
      </c>
      <c r="F23" s="219">
        <f t="shared" si="5"/>
        <v>0.19259990203755395</v>
      </c>
      <c r="G23" s="249">
        <f t="shared" si="5"/>
        <v>-0.11474263447627608</v>
      </c>
      <c r="H23" s="250">
        <f t="shared" si="5"/>
        <v>-0.19227995959994526</v>
      </c>
      <c r="I23" s="198">
        <f t="shared" si="5"/>
        <v>0.56000000000000005</v>
      </c>
      <c r="J23" s="219">
        <f t="shared" si="5"/>
        <v>0.54634146341463419</v>
      </c>
      <c r="K23" s="219">
        <f t="shared" si="5"/>
        <v>0.55504449555044499</v>
      </c>
      <c r="L23" s="219">
        <f t="shared" si="5"/>
        <v>0.6536849458609848</v>
      </c>
      <c r="M23" s="249">
        <f t="shared" si="5"/>
        <v>5.628143810224806E-3</v>
      </c>
      <c r="N23" s="250">
        <f t="shared" si="5"/>
        <v>-5.964887722865686E-2</v>
      </c>
      <c r="O23" s="198">
        <f t="shared" si="5"/>
        <v>0.15217391304347827</v>
      </c>
      <c r="P23" s="219">
        <f t="shared" si="5"/>
        <v>0.22580645161290325</v>
      </c>
      <c r="Q23" s="219">
        <f t="shared" si="5"/>
        <v>0.17733188720173532</v>
      </c>
      <c r="R23" s="219">
        <f t="shared" si="5"/>
        <v>0.29590017825311921</v>
      </c>
      <c r="S23" s="249">
        <f t="shared" si="5"/>
        <v>-3.9545039388057979E-2</v>
      </c>
      <c r="T23" s="251">
        <f t="shared" si="5"/>
        <v>-9.1494926107051344E-2</v>
      </c>
    </row>
    <row r="24" spans="1:24" s="152" customFormat="1" ht="17.25" customHeight="1" x14ac:dyDescent="0.25">
      <c r="A24" s="186"/>
      <c r="B24" s="89"/>
      <c r="C24" s="87"/>
      <c r="D24" s="87"/>
      <c r="E24" s="87"/>
      <c r="F24" s="87"/>
      <c r="G24" s="369"/>
      <c r="H24" s="369"/>
      <c r="I24" s="87"/>
      <c r="J24" s="87"/>
      <c r="K24" s="87"/>
      <c r="L24" s="87"/>
      <c r="M24" s="369"/>
      <c r="N24" s="369"/>
      <c r="O24" s="87"/>
      <c r="P24" s="87"/>
      <c r="Q24" s="87"/>
      <c r="R24" s="87"/>
      <c r="S24" s="369"/>
      <c r="T24" s="369"/>
      <c r="U24" s="151"/>
    </row>
    <row r="25" spans="1:24" ht="17.25" customHeight="1" x14ac:dyDescent="0.25">
      <c r="A25" s="139" t="s">
        <v>142</v>
      </c>
      <c r="K25" s="25"/>
      <c r="L25" s="25"/>
      <c r="M25" s="25"/>
      <c r="N25" s="25"/>
      <c r="O25" s="25"/>
      <c r="P25" s="25"/>
      <c r="Q25" s="25"/>
      <c r="R25" s="25"/>
      <c r="S25" s="25"/>
    </row>
    <row r="26" spans="1:24" ht="17.25" customHeight="1" x14ac:dyDescent="0.25">
      <c r="A26" s="33" t="s">
        <v>122</v>
      </c>
      <c r="I26" s="82"/>
      <c r="J26" s="82"/>
      <c r="K26" s="153"/>
      <c r="L26" s="153"/>
      <c r="M26" s="119"/>
      <c r="N26" s="119"/>
      <c r="O26" s="119"/>
      <c r="P26" s="25"/>
      <c r="Q26" s="25"/>
      <c r="R26" s="25"/>
      <c r="S26" s="25"/>
    </row>
    <row r="27" spans="1:24" x14ac:dyDescent="0.25"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</row>
    <row r="28" spans="1:24" x14ac:dyDescent="0.25">
      <c r="A28" s="82"/>
      <c r="C28" s="214"/>
      <c r="D28" s="82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</row>
    <row r="29" spans="1:24" x14ac:dyDescent="0.25">
      <c r="A29" s="82"/>
      <c r="C29" s="214"/>
      <c r="D29" s="154"/>
      <c r="E29" s="21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</row>
    <row r="30" spans="1:24" x14ac:dyDescent="0.25"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</row>
    <row r="31" spans="1:24" x14ac:dyDescent="0.25"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</row>
  </sheetData>
  <mergeCells count="37">
    <mergeCell ref="P5:P6"/>
    <mergeCell ref="Q5:Q6"/>
    <mergeCell ref="T5:T6"/>
    <mergeCell ref="F5:F6"/>
    <mergeCell ref="L5:L6"/>
    <mergeCell ref="A18:A19"/>
    <mergeCell ref="A20:A21"/>
    <mergeCell ref="A22:A23"/>
    <mergeCell ref="A17:B17"/>
    <mergeCell ref="C5:C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3:B6"/>
    <mergeCell ref="S2:T2"/>
    <mergeCell ref="G5:G6"/>
    <mergeCell ref="M5:M6"/>
    <mergeCell ref="S5:S6"/>
    <mergeCell ref="R5:R6"/>
    <mergeCell ref="O3:T4"/>
    <mergeCell ref="C3:H4"/>
    <mergeCell ref="I3:N4"/>
    <mergeCell ref="H5:H6"/>
    <mergeCell ref="I5:I6"/>
    <mergeCell ref="J5:J6"/>
    <mergeCell ref="K5:K6"/>
    <mergeCell ref="D5:D6"/>
    <mergeCell ref="E5:E6"/>
    <mergeCell ref="N5:N6"/>
    <mergeCell ref="O5:O6"/>
  </mergeCells>
  <hyperlinks>
    <hyperlink ref="V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T18:T23 N18:Q23 H18:K23 C18:E20 F18:F23 G18:G23 L18:L23 M18:M23 R18:R23 S18:S23 D23:E23 C22:E22 D21:E21 C21 C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Q28"/>
  <sheetViews>
    <sheetView showGridLines="0" zoomScaleNormal="100" workbookViewId="0"/>
  </sheetViews>
  <sheetFormatPr defaultRowHeight="15" x14ac:dyDescent="0.25"/>
  <cols>
    <col min="1" max="1" width="18.28515625" style="151" customWidth="1"/>
    <col min="2" max="13" width="7.85546875" style="151" customWidth="1"/>
    <col min="14" max="15" width="9.140625" style="151"/>
  </cols>
  <sheetData>
    <row r="1" spans="1:17" ht="17.25" customHeight="1" x14ac:dyDescent="0.25">
      <c r="A1" s="92" t="s">
        <v>155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7" ht="17.25" customHeight="1" thickBot="1" x14ac:dyDescent="0.3">
      <c r="A2" s="372" t="s">
        <v>231</v>
      </c>
      <c r="B2" s="143"/>
      <c r="C2" s="143"/>
      <c r="D2" s="143"/>
      <c r="E2" s="143"/>
      <c r="F2" s="143"/>
      <c r="G2" s="143"/>
      <c r="H2" s="143"/>
      <c r="I2" s="143"/>
      <c r="J2" s="143"/>
      <c r="K2" s="52"/>
      <c r="L2" s="52"/>
      <c r="M2" s="52"/>
      <c r="N2" s="52"/>
      <c r="O2" s="71" t="s">
        <v>228</v>
      </c>
      <c r="P2" s="52"/>
    </row>
    <row r="3" spans="1:17" ht="23.25" customHeight="1" x14ac:dyDescent="0.25">
      <c r="A3" s="445" t="s">
        <v>68</v>
      </c>
      <c r="B3" s="454" t="s">
        <v>72</v>
      </c>
      <c r="C3" s="399" t="s">
        <v>73</v>
      </c>
      <c r="D3" s="449" t="s">
        <v>74</v>
      </c>
      <c r="E3" s="411"/>
      <c r="F3" s="411"/>
      <c r="G3" s="411"/>
      <c r="H3" s="411"/>
      <c r="I3" s="411"/>
      <c r="J3" s="450"/>
      <c r="K3" s="461" t="s">
        <v>75</v>
      </c>
      <c r="L3" s="393" t="s">
        <v>88</v>
      </c>
      <c r="M3" s="396" t="s">
        <v>89</v>
      </c>
    </row>
    <row r="4" spans="1:17" ht="21.75" customHeight="1" x14ac:dyDescent="0.25">
      <c r="A4" s="446"/>
      <c r="B4" s="455"/>
      <c r="C4" s="400"/>
      <c r="D4" s="451" t="s">
        <v>3</v>
      </c>
      <c r="E4" s="385" t="s">
        <v>64</v>
      </c>
      <c r="F4" s="403"/>
      <c r="G4" s="386" t="s">
        <v>65</v>
      </c>
      <c r="H4" s="459"/>
      <c r="I4" s="385" t="s">
        <v>115</v>
      </c>
      <c r="J4" s="458"/>
      <c r="K4" s="462"/>
      <c r="L4" s="394"/>
      <c r="M4" s="397"/>
    </row>
    <row r="5" spans="1:17" ht="15" customHeight="1" x14ac:dyDescent="0.25">
      <c r="A5" s="447"/>
      <c r="B5" s="456"/>
      <c r="C5" s="401"/>
      <c r="D5" s="452"/>
      <c r="E5" s="404" t="s">
        <v>5</v>
      </c>
      <c r="F5" s="408" t="s">
        <v>44</v>
      </c>
      <c r="G5" s="460" t="s">
        <v>45</v>
      </c>
      <c r="H5" s="408" t="s">
        <v>46</v>
      </c>
      <c r="I5" s="404" t="s">
        <v>107</v>
      </c>
      <c r="J5" s="408" t="s">
        <v>108</v>
      </c>
      <c r="K5" s="462"/>
      <c r="L5" s="394"/>
      <c r="M5" s="397"/>
    </row>
    <row r="6" spans="1:17" ht="11.25" customHeight="1" thickBot="1" x14ac:dyDescent="0.3">
      <c r="A6" s="448"/>
      <c r="B6" s="457"/>
      <c r="C6" s="402"/>
      <c r="D6" s="453"/>
      <c r="E6" s="405"/>
      <c r="F6" s="409"/>
      <c r="G6" s="405"/>
      <c r="H6" s="409"/>
      <c r="I6" s="405"/>
      <c r="J6" s="409"/>
      <c r="K6" s="463"/>
      <c r="L6" s="395"/>
      <c r="M6" s="398"/>
    </row>
    <row r="7" spans="1:17" ht="17.100000000000001" customHeight="1" x14ac:dyDescent="0.25">
      <c r="A7" s="254" t="s">
        <v>227</v>
      </c>
      <c r="B7" s="162">
        <v>5410</v>
      </c>
      <c r="C7" s="163">
        <v>17410</v>
      </c>
      <c r="D7" s="164">
        <v>360420</v>
      </c>
      <c r="E7" s="137">
        <v>174418</v>
      </c>
      <c r="F7" s="137">
        <v>186002</v>
      </c>
      <c r="G7" s="137">
        <v>340049</v>
      </c>
      <c r="H7" s="137">
        <v>20371</v>
      </c>
      <c r="I7" s="137">
        <v>345844</v>
      </c>
      <c r="J7" s="165">
        <v>14576</v>
      </c>
      <c r="K7" s="166">
        <v>35468.800000000003</v>
      </c>
      <c r="L7" s="167">
        <v>20.701895462377944</v>
      </c>
      <c r="M7" s="255">
        <v>10.161606820642367</v>
      </c>
      <c r="N7" s="252"/>
      <c r="O7" s="82"/>
      <c r="P7" s="48"/>
      <c r="Q7" s="48"/>
    </row>
    <row r="8" spans="1:17" ht="17.100000000000001" customHeight="1" x14ac:dyDescent="0.25">
      <c r="A8" s="256" t="s">
        <v>10</v>
      </c>
      <c r="B8" s="42">
        <v>444</v>
      </c>
      <c r="C8" s="67">
        <v>1995</v>
      </c>
      <c r="D8" s="111">
        <v>42355</v>
      </c>
      <c r="E8" s="80">
        <v>20610</v>
      </c>
      <c r="F8" s="80">
        <v>21745</v>
      </c>
      <c r="G8" s="80">
        <v>35884</v>
      </c>
      <c r="H8" s="80">
        <v>6471</v>
      </c>
      <c r="I8" s="80">
        <v>40952</v>
      </c>
      <c r="J8" s="56">
        <v>1403</v>
      </c>
      <c r="K8" s="168">
        <v>4133.7</v>
      </c>
      <c r="L8" s="169">
        <v>21.230576441102755</v>
      </c>
      <c r="M8" s="257">
        <v>10.246268476183564</v>
      </c>
      <c r="N8" s="252"/>
      <c r="O8" s="82"/>
      <c r="P8" s="48"/>
      <c r="Q8" s="48"/>
    </row>
    <row r="9" spans="1:17" ht="17.100000000000001" customHeight="1" x14ac:dyDescent="0.25">
      <c r="A9" s="256" t="s">
        <v>11</v>
      </c>
      <c r="B9" s="42">
        <v>826</v>
      </c>
      <c r="C9" s="67">
        <v>2510</v>
      </c>
      <c r="D9" s="111">
        <v>52606</v>
      </c>
      <c r="E9" s="80">
        <v>25483</v>
      </c>
      <c r="F9" s="80">
        <v>27123</v>
      </c>
      <c r="G9" s="80">
        <v>49377</v>
      </c>
      <c r="H9" s="80">
        <v>3229</v>
      </c>
      <c r="I9" s="80">
        <v>51181</v>
      </c>
      <c r="J9" s="55">
        <v>1425</v>
      </c>
      <c r="K9" s="168">
        <v>5095.2</v>
      </c>
      <c r="L9" s="169">
        <v>20.958565737051792</v>
      </c>
      <c r="M9" s="257">
        <v>10.324619249489716</v>
      </c>
      <c r="N9" s="252"/>
      <c r="O9" s="82"/>
      <c r="P9" s="48"/>
      <c r="Q9" s="48"/>
    </row>
    <row r="10" spans="1:17" ht="17.100000000000001" customHeight="1" x14ac:dyDescent="0.25">
      <c r="A10" s="256" t="s">
        <v>12</v>
      </c>
      <c r="B10" s="42">
        <v>333</v>
      </c>
      <c r="C10" s="67">
        <v>1079</v>
      </c>
      <c r="D10" s="111">
        <v>22945</v>
      </c>
      <c r="E10" s="80">
        <v>11090</v>
      </c>
      <c r="F10" s="80">
        <v>11855</v>
      </c>
      <c r="G10" s="80">
        <v>21938</v>
      </c>
      <c r="H10" s="80">
        <v>1007</v>
      </c>
      <c r="I10" s="80">
        <v>22265</v>
      </c>
      <c r="J10" s="55">
        <v>680</v>
      </c>
      <c r="K10" s="168">
        <v>2182</v>
      </c>
      <c r="L10" s="169">
        <v>21.265060240963855</v>
      </c>
      <c r="M10" s="257">
        <v>10.51558203483043</v>
      </c>
      <c r="N10" s="252"/>
      <c r="O10" s="82"/>
      <c r="P10" s="48"/>
      <c r="Q10" s="48"/>
    </row>
    <row r="11" spans="1:17" ht="17.100000000000001" customHeight="1" x14ac:dyDescent="0.25">
      <c r="A11" s="256" t="s">
        <v>13</v>
      </c>
      <c r="B11" s="42">
        <v>283</v>
      </c>
      <c r="C11" s="67">
        <v>922</v>
      </c>
      <c r="D11" s="111">
        <v>19154</v>
      </c>
      <c r="E11" s="80">
        <v>9248</v>
      </c>
      <c r="F11" s="80">
        <v>9906</v>
      </c>
      <c r="G11" s="80">
        <v>17787</v>
      </c>
      <c r="H11" s="80">
        <v>1367</v>
      </c>
      <c r="I11" s="80">
        <v>18416</v>
      </c>
      <c r="J11" s="55">
        <v>738</v>
      </c>
      <c r="K11" s="168">
        <v>1861.2</v>
      </c>
      <c r="L11" s="169">
        <v>20.774403470715836</v>
      </c>
      <c r="M11" s="257">
        <v>10.291209972061036</v>
      </c>
      <c r="N11" s="252"/>
      <c r="O11" s="82"/>
      <c r="P11" s="48"/>
      <c r="Q11" s="48"/>
    </row>
    <row r="12" spans="1:17" ht="17.100000000000001" customHeight="1" x14ac:dyDescent="0.25">
      <c r="A12" s="256" t="s">
        <v>14</v>
      </c>
      <c r="B12" s="42">
        <v>128</v>
      </c>
      <c r="C12" s="67">
        <v>399</v>
      </c>
      <c r="D12" s="111">
        <v>8266</v>
      </c>
      <c r="E12" s="80">
        <v>4003</v>
      </c>
      <c r="F12" s="80">
        <v>4263</v>
      </c>
      <c r="G12" s="80">
        <v>7623</v>
      </c>
      <c r="H12" s="80">
        <v>643</v>
      </c>
      <c r="I12" s="80">
        <v>7933</v>
      </c>
      <c r="J12" s="55">
        <v>333</v>
      </c>
      <c r="K12" s="168">
        <v>818.8</v>
      </c>
      <c r="L12" s="169">
        <v>20.716791979949875</v>
      </c>
      <c r="M12" s="257">
        <v>10.095261358085002</v>
      </c>
      <c r="N12" s="252"/>
      <c r="O12" s="82"/>
      <c r="P12" s="48"/>
      <c r="Q12" s="48"/>
    </row>
    <row r="13" spans="1:17" ht="17.100000000000001" customHeight="1" x14ac:dyDescent="0.25">
      <c r="A13" s="256" t="s">
        <v>15</v>
      </c>
      <c r="B13" s="42">
        <v>360</v>
      </c>
      <c r="C13" s="67">
        <v>1194</v>
      </c>
      <c r="D13" s="111">
        <v>23697</v>
      </c>
      <c r="E13" s="80">
        <v>11550</v>
      </c>
      <c r="F13" s="80">
        <v>12147</v>
      </c>
      <c r="G13" s="80">
        <v>22511</v>
      </c>
      <c r="H13" s="80">
        <v>1186</v>
      </c>
      <c r="I13" s="80">
        <v>22454</v>
      </c>
      <c r="J13" s="55">
        <v>1243</v>
      </c>
      <c r="K13" s="168">
        <v>2459</v>
      </c>
      <c r="L13" s="169">
        <v>19.846733668341709</v>
      </c>
      <c r="M13" s="257">
        <v>9.6368442456283034</v>
      </c>
      <c r="N13" s="252"/>
      <c r="O13" s="82"/>
      <c r="P13" s="48"/>
      <c r="Q13" s="48"/>
    </row>
    <row r="14" spans="1:17" ht="17.100000000000001" customHeight="1" x14ac:dyDescent="0.25">
      <c r="A14" s="256" t="s">
        <v>16</v>
      </c>
      <c r="B14" s="42">
        <v>232</v>
      </c>
      <c r="C14" s="67">
        <v>738</v>
      </c>
      <c r="D14" s="111">
        <v>14714</v>
      </c>
      <c r="E14" s="80">
        <v>7170</v>
      </c>
      <c r="F14" s="80">
        <v>7544</v>
      </c>
      <c r="G14" s="80">
        <v>13910</v>
      </c>
      <c r="H14" s="80">
        <v>804</v>
      </c>
      <c r="I14" s="80">
        <v>14141</v>
      </c>
      <c r="J14" s="55">
        <v>573</v>
      </c>
      <c r="K14" s="168">
        <v>1509.9</v>
      </c>
      <c r="L14" s="169">
        <v>19.937669376693766</v>
      </c>
      <c r="M14" s="257">
        <v>9.7450162262401481</v>
      </c>
      <c r="N14" s="252"/>
      <c r="O14" s="82"/>
      <c r="P14" s="48"/>
      <c r="Q14" s="48"/>
    </row>
    <row r="15" spans="1:17" ht="17.100000000000001" customHeight="1" x14ac:dyDescent="0.25">
      <c r="A15" s="256" t="s">
        <v>17</v>
      </c>
      <c r="B15" s="42">
        <v>316</v>
      </c>
      <c r="C15" s="67">
        <v>913</v>
      </c>
      <c r="D15" s="111">
        <v>18231</v>
      </c>
      <c r="E15" s="80">
        <v>8714</v>
      </c>
      <c r="F15" s="80">
        <v>9517</v>
      </c>
      <c r="G15" s="80">
        <v>17538</v>
      </c>
      <c r="H15" s="80">
        <v>693</v>
      </c>
      <c r="I15" s="80">
        <v>17256</v>
      </c>
      <c r="J15" s="55">
        <v>975</v>
      </c>
      <c r="K15" s="168">
        <v>1849.8</v>
      </c>
      <c r="L15" s="169">
        <v>19.968236582694413</v>
      </c>
      <c r="M15" s="257">
        <v>9.8556600713590665</v>
      </c>
      <c r="N15" s="252"/>
      <c r="O15" s="82"/>
      <c r="P15" s="48"/>
      <c r="Q15" s="48"/>
    </row>
    <row r="16" spans="1:17" ht="17.100000000000001" customHeight="1" x14ac:dyDescent="0.25">
      <c r="A16" s="256" t="s">
        <v>18</v>
      </c>
      <c r="B16" s="42">
        <v>325</v>
      </c>
      <c r="C16" s="67">
        <v>836</v>
      </c>
      <c r="D16" s="111">
        <v>18009</v>
      </c>
      <c r="E16" s="80">
        <v>8639</v>
      </c>
      <c r="F16" s="80">
        <v>9370</v>
      </c>
      <c r="G16" s="80">
        <v>17307</v>
      </c>
      <c r="H16" s="80">
        <v>702</v>
      </c>
      <c r="I16" s="80">
        <v>17493</v>
      </c>
      <c r="J16" s="55">
        <v>516</v>
      </c>
      <c r="K16" s="168">
        <v>1748.5</v>
      </c>
      <c r="L16" s="169">
        <v>21.541866028708135</v>
      </c>
      <c r="M16" s="257">
        <v>10.299685444666856</v>
      </c>
      <c r="N16" s="252"/>
      <c r="O16" s="82"/>
      <c r="P16" s="48"/>
      <c r="Q16" s="48"/>
    </row>
    <row r="17" spans="1:17" ht="17.100000000000001" customHeight="1" x14ac:dyDescent="0.25">
      <c r="A17" s="256" t="s">
        <v>19</v>
      </c>
      <c r="B17" s="42">
        <v>294</v>
      </c>
      <c r="C17" s="67">
        <v>880</v>
      </c>
      <c r="D17" s="111">
        <v>18113</v>
      </c>
      <c r="E17" s="80">
        <v>8692</v>
      </c>
      <c r="F17" s="80">
        <v>9421</v>
      </c>
      <c r="G17" s="80">
        <v>17491</v>
      </c>
      <c r="H17" s="80">
        <v>622</v>
      </c>
      <c r="I17" s="80">
        <v>17484</v>
      </c>
      <c r="J17" s="55">
        <v>629</v>
      </c>
      <c r="K17" s="168">
        <v>1774.6</v>
      </c>
      <c r="L17" s="169">
        <v>20.582954545454545</v>
      </c>
      <c r="M17" s="257">
        <v>10.206807167812466</v>
      </c>
      <c r="N17" s="252"/>
      <c r="O17" s="82"/>
      <c r="P17" s="48"/>
      <c r="Q17" s="48"/>
    </row>
    <row r="18" spans="1:17" ht="17.100000000000001" customHeight="1" x14ac:dyDescent="0.25">
      <c r="A18" s="256" t="s">
        <v>20</v>
      </c>
      <c r="B18" s="42">
        <v>690</v>
      </c>
      <c r="C18" s="67">
        <v>2015</v>
      </c>
      <c r="D18" s="111">
        <v>41694</v>
      </c>
      <c r="E18" s="80">
        <v>20100</v>
      </c>
      <c r="F18" s="80">
        <v>21594</v>
      </c>
      <c r="G18" s="80">
        <v>39978</v>
      </c>
      <c r="H18" s="80">
        <v>1716</v>
      </c>
      <c r="I18" s="80">
        <v>39795</v>
      </c>
      <c r="J18" s="55">
        <v>1899</v>
      </c>
      <c r="K18" s="168">
        <v>4079.8</v>
      </c>
      <c r="L18" s="169">
        <v>20.69181141439206</v>
      </c>
      <c r="M18" s="257">
        <v>10.219618608755331</v>
      </c>
      <c r="N18" s="252"/>
      <c r="O18" s="82"/>
      <c r="P18" s="48"/>
      <c r="Q18" s="48"/>
    </row>
    <row r="19" spans="1:17" ht="17.100000000000001" customHeight="1" x14ac:dyDescent="0.25">
      <c r="A19" s="256" t="s">
        <v>21</v>
      </c>
      <c r="B19" s="42">
        <v>391</v>
      </c>
      <c r="C19" s="67">
        <v>1114</v>
      </c>
      <c r="D19" s="111">
        <v>22173</v>
      </c>
      <c r="E19" s="80">
        <v>10848</v>
      </c>
      <c r="F19" s="80">
        <v>11325</v>
      </c>
      <c r="G19" s="80">
        <v>21655</v>
      </c>
      <c r="H19" s="80">
        <v>518</v>
      </c>
      <c r="I19" s="80">
        <v>21153</v>
      </c>
      <c r="J19" s="55">
        <v>1020</v>
      </c>
      <c r="K19" s="168">
        <v>2241.5</v>
      </c>
      <c r="L19" s="169">
        <v>19.90394973070018</v>
      </c>
      <c r="M19" s="257">
        <v>9.8920365826455505</v>
      </c>
      <c r="N19" s="252"/>
      <c r="O19" s="82"/>
      <c r="P19" s="48"/>
      <c r="Q19" s="48"/>
    </row>
    <row r="20" spans="1:17" ht="17.100000000000001" customHeight="1" x14ac:dyDescent="0.25">
      <c r="A20" s="256" t="s">
        <v>22</v>
      </c>
      <c r="B20" s="42">
        <v>320</v>
      </c>
      <c r="C20" s="67">
        <v>934</v>
      </c>
      <c r="D20" s="111">
        <v>19820</v>
      </c>
      <c r="E20" s="80">
        <v>9576</v>
      </c>
      <c r="F20" s="80">
        <v>10244</v>
      </c>
      <c r="G20" s="80">
        <v>19310</v>
      </c>
      <c r="H20" s="80">
        <v>510</v>
      </c>
      <c r="I20" s="80">
        <v>18834</v>
      </c>
      <c r="J20" s="55">
        <v>986</v>
      </c>
      <c r="K20" s="168">
        <v>1881.1</v>
      </c>
      <c r="L20" s="169">
        <v>21.220556745182012</v>
      </c>
      <c r="M20" s="257">
        <v>10.536388283451172</v>
      </c>
      <c r="N20" s="252"/>
      <c r="O20" s="82"/>
      <c r="P20" s="48"/>
      <c r="Q20" s="48"/>
    </row>
    <row r="21" spans="1:17" ht="17.100000000000001" customHeight="1" x14ac:dyDescent="0.25">
      <c r="A21" s="256" t="s">
        <v>23</v>
      </c>
      <c r="B21" s="42">
        <v>468</v>
      </c>
      <c r="C21" s="67">
        <v>1881</v>
      </c>
      <c r="D21" s="111">
        <v>38643</v>
      </c>
      <c r="E21" s="80">
        <v>18695</v>
      </c>
      <c r="F21" s="80">
        <v>19948</v>
      </c>
      <c r="G21" s="80">
        <v>37740</v>
      </c>
      <c r="H21" s="80">
        <v>903</v>
      </c>
      <c r="I21" s="80">
        <v>36487</v>
      </c>
      <c r="J21" s="55">
        <v>2156</v>
      </c>
      <c r="K21" s="168">
        <v>3833.7</v>
      </c>
      <c r="L21" s="169">
        <v>20.543859649122808</v>
      </c>
      <c r="M21" s="257">
        <v>10.079818452148055</v>
      </c>
      <c r="N21" s="252"/>
      <c r="O21" s="82"/>
      <c r="P21" s="48"/>
      <c r="Q21" s="48"/>
    </row>
    <row r="22" spans="1:17" s="152" customFormat="1" ht="17.100000000000001" customHeight="1" x14ac:dyDescent="0.25">
      <c r="A22" s="259"/>
      <c r="B22" s="42"/>
      <c r="C22" s="42"/>
      <c r="D22" s="38"/>
      <c r="E22" s="370"/>
      <c r="F22" s="370"/>
      <c r="G22" s="370"/>
      <c r="H22" s="370"/>
      <c r="I22" s="370"/>
      <c r="J22" s="42"/>
      <c r="K22" s="373"/>
      <c r="L22" s="215"/>
      <c r="M22" s="215"/>
      <c r="N22" s="252"/>
      <c r="O22" s="82"/>
      <c r="P22" s="48"/>
      <c r="Q22" s="48"/>
    </row>
    <row r="23" spans="1:17" ht="17.25" customHeight="1" x14ac:dyDescent="0.25">
      <c r="A23" s="139" t="s">
        <v>141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M23" s="253"/>
    </row>
    <row r="24" spans="1:17" ht="31.5" customHeight="1" x14ac:dyDescent="0.25">
      <c r="A24" s="392" t="s">
        <v>229</v>
      </c>
      <c r="B24" s="392"/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</row>
    <row r="25" spans="1:17" x14ac:dyDescent="0.25">
      <c r="A25" s="33" t="s">
        <v>122</v>
      </c>
    </row>
    <row r="27" spans="1:17" x14ac:dyDescent="0.25">
      <c r="B27" s="82"/>
      <c r="C27" s="82"/>
      <c r="D27" s="82"/>
      <c r="E27" s="82"/>
      <c r="F27" s="82"/>
      <c r="G27" s="82"/>
      <c r="H27" s="82"/>
      <c r="I27" s="82"/>
      <c r="J27" s="82"/>
      <c r="K27" s="82"/>
    </row>
    <row r="28" spans="1:17" x14ac:dyDescent="0.25">
      <c r="B28" s="82"/>
      <c r="C28" s="82"/>
      <c r="D28" s="82"/>
      <c r="E28" s="82"/>
      <c r="F28" s="82"/>
      <c r="G28" s="82"/>
      <c r="H28" s="82"/>
      <c r="I28" s="82"/>
      <c r="J28" s="82"/>
      <c r="K28" s="82"/>
    </row>
  </sheetData>
  <sortState ref="A27:C41">
    <sortCondition ref="C27:C41"/>
  </sortState>
  <mergeCells count="18">
    <mergeCell ref="F5:F6"/>
    <mergeCell ref="E5:E6"/>
    <mergeCell ref="A24:M24"/>
    <mergeCell ref="L3:L6"/>
    <mergeCell ref="M3:M6"/>
    <mergeCell ref="A3:A6"/>
    <mergeCell ref="D3:J3"/>
    <mergeCell ref="D4:D6"/>
    <mergeCell ref="B3:B6"/>
    <mergeCell ref="C3:C6"/>
    <mergeCell ref="E4:F4"/>
    <mergeCell ref="I4:J4"/>
    <mergeCell ref="J5:J6"/>
    <mergeCell ref="I5:I6"/>
    <mergeCell ref="G4:H4"/>
    <mergeCell ref="G5:G6"/>
    <mergeCell ref="H5:H6"/>
    <mergeCell ref="K3:K6"/>
  </mergeCells>
  <hyperlinks>
    <hyperlink ref="O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W25"/>
  <sheetViews>
    <sheetView showGridLines="0" zoomScaleNormal="100" workbookViewId="0"/>
  </sheetViews>
  <sheetFormatPr defaultRowHeight="15" x14ac:dyDescent="0.25"/>
  <cols>
    <col min="1" max="1" width="17.5703125" customWidth="1"/>
    <col min="2" max="2" width="6.140625" customWidth="1"/>
    <col min="3" max="3" width="6.42578125" customWidth="1"/>
    <col min="4" max="4" width="7.28515625" customWidth="1"/>
    <col min="5" max="7" width="5.7109375" style="120" customWidth="1"/>
    <col min="8" max="9" width="6.42578125" customWidth="1"/>
    <col min="10" max="10" width="6.85546875" customWidth="1"/>
    <col min="11" max="19" width="6.42578125" customWidth="1"/>
  </cols>
  <sheetData>
    <row r="1" spans="1:23" s="1" customFormat="1" ht="17.25" customHeight="1" x14ac:dyDescent="0.2">
      <c r="A1" s="59" t="s">
        <v>156</v>
      </c>
      <c r="E1" s="51"/>
      <c r="F1" s="51"/>
      <c r="G1" s="51"/>
      <c r="L1" s="41"/>
    </row>
    <row r="2" spans="1:23" s="2" customFormat="1" ht="17.25" customHeight="1" thickBot="1" x14ac:dyDescent="0.3">
      <c r="A2" s="372" t="s">
        <v>231</v>
      </c>
      <c r="E2" s="52"/>
      <c r="F2" s="52"/>
      <c r="G2" s="52"/>
      <c r="O2" s="2" t="s">
        <v>0</v>
      </c>
      <c r="Q2" s="52"/>
      <c r="R2" s="52"/>
      <c r="S2" s="52"/>
      <c r="T2" s="52"/>
      <c r="U2" s="71" t="s">
        <v>228</v>
      </c>
      <c r="V2" s="52"/>
    </row>
    <row r="3" spans="1:23" s="60" customFormat="1" ht="17.25" customHeight="1" thickBot="1" x14ac:dyDescent="0.25">
      <c r="A3" s="421" t="s">
        <v>68</v>
      </c>
      <c r="B3" s="474" t="s">
        <v>78</v>
      </c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</row>
    <row r="4" spans="1:23" s="53" customFormat="1" ht="17.25" customHeight="1" x14ac:dyDescent="0.25">
      <c r="A4" s="422"/>
      <c r="B4" s="464" t="s">
        <v>25</v>
      </c>
      <c r="C4" s="465"/>
      <c r="D4" s="466"/>
      <c r="E4" s="260"/>
      <c r="F4" s="260" t="s">
        <v>26</v>
      </c>
      <c r="G4" s="260"/>
      <c r="H4" s="471" t="s">
        <v>24</v>
      </c>
      <c r="I4" s="472"/>
      <c r="J4" s="473"/>
      <c r="K4" s="476" t="s">
        <v>114</v>
      </c>
      <c r="L4" s="477"/>
      <c r="M4" s="478"/>
      <c r="N4" s="464" t="s">
        <v>90</v>
      </c>
      <c r="O4" s="465"/>
      <c r="P4" s="466"/>
      <c r="Q4" s="465" t="s">
        <v>27</v>
      </c>
      <c r="R4" s="465"/>
      <c r="S4" s="465"/>
    </row>
    <row r="5" spans="1:23" s="28" customFormat="1" ht="15" customHeight="1" x14ac:dyDescent="0.2">
      <c r="A5" s="422"/>
      <c r="B5" s="439" t="s">
        <v>1</v>
      </c>
      <c r="C5" s="441" t="s">
        <v>28</v>
      </c>
      <c r="D5" s="467" t="s">
        <v>2</v>
      </c>
      <c r="E5" s="439" t="s">
        <v>1</v>
      </c>
      <c r="F5" s="441" t="s">
        <v>28</v>
      </c>
      <c r="G5" s="469" t="s">
        <v>2</v>
      </c>
      <c r="H5" s="439" t="s">
        <v>1</v>
      </c>
      <c r="I5" s="441" t="s">
        <v>28</v>
      </c>
      <c r="J5" s="467" t="s">
        <v>2</v>
      </c>
      <c r="K5" s="439" t="s">
        <v>1</v>
      </c>
      <c r="L5" s="441" t="s">
        <v>28</v>
      </c>
      <c r="M5" s="467" t="s">
        <v>2</v>
      </c>
      <c r="N5" s="439" t="s">
        <v>1</v>
      </c>
      <c r="O5" s="441" t="s">
        <v>28</v>
      </c>
      <c r="P5" s="467" t="s">
        <v>2</v>
      </c>
      <c r="Q5" s="439" t="s">
        <v>1</v>
      </c>
      <c r="R5" s="441" t="s">
        <v>28</v>
      </c>
      <c r="S5" s="469" t="s">
        <v>2</v>
      </c>
    </row>
    <row r="6" spans="1:23" s="28" customFormat="1" ht="15" customHeight="1" thickBot="1" x14ac:dyDescent="0.25">
      <c r="A6" s="423"/>
      <c r="B6" s="440"/>
      <c r="C6" s="442"/>
      <c r="D6" s="468"/>
      <c r="E6" s="440"/>
      <c r="F6" s="442"/>
      <c r="G6" s="470"/>
      <c r="H6" s="440"/>
      <c r="I6" s="442"/>
      <c r="J6" s="468"/>
      <c r="K6" s="440"/>
      <c r="L6" s="442"/>
      <c r="M6" s="468"/>
      <c r="N6" s="440"/>
      <c r="O6" s="442"/>
      <c r="P6" s="468"/>
      <c r="Q6" s="440"/>
      <c r="R6" s="442"/>
      <c r="S6" s="470"/>
    </row>
    <row r="7" spans="1:23" s="25" customFormat="1" ht="17.25" customHeight="1" x14ac:dyDescent="0.25">
      <c r="A7" s="254" t="s">
        <v>227</v>
      </c>
      <c r="B7" s="261">
        <v>4797</v>
      </c>
      <c r="C7" s="262">
        <v>16026</v>
      </c>
      <c r="D7" s="263">
        <v>339806</v>
      </c>
      <c r="E7" s="261">
        <v>84</v>
      </c>
      <c r="F7" s="262">
        <v>296</v>
      </c>
      <c r="G7" s="264">
        <v>2696</v>
      </c>
      <c r="H7" s="261">
        <v>7</v>
      </c>
      <c r="I7" s="262">
        <v>21</v>
      </c>
      <c r="J7" s="263">
        <v>158</v>
      </c>
      <c r="K7" s="170">
        <v>1</v>
      </c>
      <c r="L7" s="171">
        <v>2</v>
      </c>
      <c r="M7" s="172">
        <v>37</v>
      </c>
      <c r="N7" s="261">
        <v>468</v>
      </c>
      <c r="O7" s="262">
        <v>951</v>
      </c>
      <c r="P7" s="263">
        <v>15552</v>
      </c>
      <c r="Q7" s="261">
        <v>53</v>
      </c>
      <c r="R7" s="262">
        <v>114</v>
      </c>
      <c r="S7" s="264">
        <v>2171</v>
      </c>
      <c r="U7" s="153"/>
      <c r="V7" s="153"/>
      <c r="W7" s="153"/>
    </row>
    <row r="8" spans="1:23" s="25" customFormat="1" ht="17.25" customHeight="1" x14ac:dyDescent="0.25">
      <c r="A8" s="256" t="s">
        <v>10</v>
      </c>
      <c r="B8" s="265">
        <v>301</v>
      </c>
      <c r="C8" s="266">
        <v>1620</v>
      </c>
      <c r="D8" s="267">
        <v>37090</v>
      </c>
      <c r="E8" s="265">
        <v>12</v>
      </c>
      <c r="F8" s="266">
        <v>46</v>
      </c>
      <c r="G8" s="268">
        <v>391</v>
      </c>
      <c r="H8" s="265">
        <v>2</v>
      </c>
      <c r="I8" s="266">
        <v>5</v>
      </c>
      <c r="J8" s="267">
        <v>31</v>
      </c>
      <c r="K8" s="265">
        <v>1</v>
      </c>
      <c r="L8" s="266">
        <v>2</v>
      </c>
      <c r="M8" s="267">
        <v>37</v>
      </c>
      <c r="N8" s="265">
        <v>118</v>
      </c>
      <c r="O8" s="266">
        <v>292</v>
      </c>
      <c r="P8" s="267">
        <v>4247</v>
      </c>
      <c r="Q8" s="265">
        <v>10</v>
      </c>
      <c r="R8" s="266">
        <v>30</v>
      </c>
      <c r="S8" s="268">
        <v>559</v>
      </c>
      <c r="U8" s="153"/>
      <c r="V8" s="153"/>
      <c r="W8" s="153"/>
    </row>
    <row r="9" spans="1:23" s="25" customFormat="1" ht="17.25" customHeight="1" x14ac:dyDescent="0.25">
      <c r="A9" s="256" t="s">
        <v>11</v>
      </c>
      <c r="B9" s="265">
        <v>715</v>
      </c>
      <c r="C9" s="266">
        <v>2287</v>
      </c>
      <c r="D9" s="267">
        <v>49100</v>
      </c>
      <c r="E9" s="265">
        <v>9</v>
      </c>
      <c r="F9" s="266">
        <v>21</v>
      </c>
      <c r="G9" s="268">
        <v>176</v>
      </c>
      <c r="H9" s="269" t="s">
        <v>59</v>
      </c>
      <c r="I9" s="270" t="s">
        <v>59</v>
      </c>
      <c r="J9" s="271" t="s">
        <v>59</v>
      </c>
      <c r="K9" s="269" t="s">
        <v>59</v>
      </c>
      <c r="L9" s="270" t="s">
        <v>59</v>
      </c>
      <c r="M9" s="271" t="s">
        <v>59</v>
      </c>
      <c r="N9" s="265">
        <v>94</v>
      </c>
      <c r="O9" s="266">
        <v>190</v>
      </c>
      <c r="P9" s="267">
        <v>3112</v>
      </c>
      <c r="Q9" s="265">
        <v>8</v>
      </c>
      <c r="R9" s="266">
        <v>12</v>
      </c>
      <c r="S9" s="268">
        <v>218</v>
      </c>
      <c r="U9" s="153"/>
      <c r="V9" s="153"/>
      <c r="W9" s="153"/>
    </row>
    <row r="10" spans="1:23" s="25" customFormat="1" ht="17.25" customHeight="1" x14ac:dyDescent="0.25">
      <c r="A10" s="256" t="s">
        <v>12</v>
      </c>
      <c r="B10" s="265">
        <v>302</v>
      </c>
      <c r="C10" s="266">
        <v>1017</v>
      </c>
      <c r="D10" s="267">
        <v>21972</v>
      </c>
      <c r="E10" s="265">
        <v>6</v>
      </c>
      <c r="F10" s="266">
        <v>15</v>
      </c>
      <c r="G10" s="268">
        <v>234</v>
      </c>
      <c r="H10" s="265">
        <v>1</v>
      </c>
      <c r="I10" s="266">
        <v>3</v>
      </c>
      <c r="J10" s="267">
        <v>25</v>
      </c>
      <c r="K10" s="269" t="s">
        <v>59</v>
      </c>
      <c r="L10" s="270" t="s">
        <v>59</v>
      </c>
      <c r="M10" s="271" t="s">
        <v>59</v>
      </c>
      <c r="N10" s="265">
        <v>20</v>
      </c>
      <c r="O10" s="266">
        <v>32</v>
      </c>
      <c r="P10" s="267">
        <v>475</v>
      </c>
      <c r="Q10" s="265">
        <v>4</v>
      </c>
      <c r="R10" s="266">
        <v>12</v>
      </c>
      <c r="S10" s="268">
        <v>239</v>
      </c>
      <c r="U10" s="153"/>
      <c r="V10" s="153"/>
      <c r="W10" s="153"/>
    </row>
    <row r="11" spans="1:23" s="25" customFormat="1" ht="17.25" customHeight="1" x14ac:dyDescent="0.25">
      <c r="A11" s="256" t="s">
        <v>13</v>
      </c>
      <c r="B11" s="265">
        <v>260</v>
      </c>
      <c r="C11" s="266">
        <v>875</v>
      </c>
      <c r="D11" s="267">
        <v>18404</v>
      </c>
      <c r="E11" s="265">
        <v>5</v>
      </c>
      <c r="F11" s="266">
        <v>16</v>
      </c>
      <c r="G11" s="268">
        <v>149</v>
      </c>
      <c r="H11" s="269" t="s">
        <v>59</v>
      </c>
      <c r="I11" s="270" t="s">
        <v>59</v>
      </c>
      <c r="J11" s="271" t="s">
        <v>59</v>
      </c>
      <c r="K11" s="269" t="s">
        <v>59</v>
      </c>
      <c r="L11" s="270" t="s">
        <v>59</v>
      </c>
      <c r="M11" s="271" t="s">
        <v>59</v>
      </c>
      <c r="N11" s="265">
        <v>17</v>
      </c>
      <c r="O11" s="266">
        <v>27</v>
      </c>
      <c r="P11" s="267">
        <v>515</v>
      </c>
      <c r="Q11" s="265">
        <v>1</v>
      </c>
      <c r="R11" s="266">
        <v>4</v>
      </c>
      <c r="S11" s="268">
        <v>86</v>
      </c>
      <c r="U11" s="153"/>
      <c r="V11" s="153"/>
      <c r="W11" s="153"/>
    </row>
    <row r="12" spans="1:23" s="25" customFormat="1" ht="17.25" customHeight="1" x14ac:dyDescent="0.25">
      <c r="A12" s="256" t="s">
        <v>14</v>
      </c>
      <c r="B12" s="265">
        <v>117</v>
      </c>
      <c r="C12" s="266">
        <v>381</v>
      </c>
      <c r="D12" s="267">
        <v>7947</v>
      </c>
      <c r="E12" s="269" t="s">
        <v>59</v>
      </c>
      <c r="F12" s="270" t="s">
        <v>59</v>
      </c>
      <c r="G12" s="271" t="s">
        <v>59</v>
      </c>
      <c r="H12" s="269" t="s">
        <v>59</v>
      </c>
      <c r="I12" s="270" t="s">
        <v>59</v>
      </c>
      <c r="J12" s="271" t="s">
        <v>59</v>
      </c>
      <c r="K12" s="269" t="s">
        <v>59</v>
      </c>
      <c r="L12" s="270" t="s">
        <v>59</v>
      </c>
      <c r="M12" s="271" t="s">
        <v>59</v>
      </c>
      <c r="N12" s="265">
        <v>10</v>
      </c>
      <c r="O12" s="266">
        <v>16</v>
      </c>
      <c r="P12" s="267">
        <v>271</v>
      </c>
      <c r="Q12" s="265">
        <v>1</v>
      </c>
      <c r="R12" s="266">
        <v>2</v>
      </c>
      <c r="S12" s="268">
        <v>48</v>
      </c>
      <c r="U12" s="153"/>
      <c r="V12" s="153"/>
      <c r="W12" s="153"/>
    </row>
    <row r="13" spans="1:23" s="25" customFormat="1" ht="17.25" customHeight="1" x14ac:dyDescent="0.25">
      <c r="A13" s="256" t="s">
        <v>15</v>
      </c>
      <c r="B13" s="265">
        <v>328</v>
      </c>
      <c r="C13" s="266">
        <v>1123</v>
      </c>
      <c r="D13" s="267">
        <v>22530</v>
      </c>
      <c r="E13" s="265">
        <v>3</v>
      </c>
      <c r="F13" s="266">
        <v>13</v>
      </c>
      <c r="G13" s="268">
        <v>132</v>
      </c>
      <c r="H13" s="269" t="s">
        <v>59</v>
      </c>
      <c r="I13" s="270" t="s">
        <v>59</v>
      </c>
      <c r="J13" s="271" t="s">
        <v>59</v>
      </c>
      <c r="K13" s="269" t="s">
        <v>59</v>
      </c>
      <c r="L13" s="270" t="s">
        <v>59</v>
      </c>
      <c r="M13" s="271" t="s">
        <v>59</v>
      </c>
      <c r="N13" s="265">
        <v>25</v>
      </c>
      <c r="O13" s="266">
        <v>53</v>
      </c>
      <c r="P13" s="267">
        <v>945</v>
      </c>
      <c r="Q13" s="265">
        <v>4</v>
      </c>
      <c r="R13" s="266">
        <v>5</v>
      </c>
      <c r="S13" s="268">
        <v>90</v>
      </c>
      <c r="U13" s="153"/>
      <c r="V13" s="153"/>
      <c r="W13" s="153"/>
    </row>
    <row r="14" spans="1:23" s="25" customFormat="1" ht="17.25" customHeight="1" x14ac:dyDescent="0.25">
      <c r="A14" s="256" t="s">
        <v>16</v>
      </c>
      <c r="B14" s="265">
        <v>213</v>
      </c>
      <c r="C14" s="266">
        <v>692</v>
      </c>
      <c r="D14" s="267">
        <v>13963</v>
      </c>
      <c r="E14" s="265">
        <v>3</v>
      </c>
      <c r="F14" s="266">
        <v>9</v>
      </c>
      <c r="G14" s="268">
        <v>74</v>
      </c>
      <c r="H14" s="269" t="s">
        <v>59</v>
      </c>
      <c r="I14" s="270" t="s">
        <v>59</v>
      </c>
      <c r="J14" s="271" t="s">
        <v>59</v>
      </c>
      <c r="K14" s="269" t="s">
        <v>59</v>
      </c>
      <c r="L14" s="270" t="s">
        <v>59</v>
      </c>
      <c r="M14" s="271" t="s">
        <v>59</v>
      </c>
      <c r="N14" s="265">
        <v>15</v>
      </c>
      <c r="O14" s="266">
        <v>35</v>
      </c>
      <c r="P14" s="267">
        <v>634</v>
      </c>
      <c r="Q14" s="265">
        <v>1</v>
      </c>
      <c r="R14" s="266">
        <v>2</v>
      </c>
      <c r="S14" s="268">
        <v>43</v>
      </c>
      <c r="U14" s="153"/>
      <c r="V14" s="153"/>
      <c r="W14" s="153"/>
    </row>
    <row r="15" spans="1:23" s="25" customFormat="1" ht="17.25" customHeight="1" x14ac:dyDescent="0.25">
      <c r="A15" s="256" t="s">
        <v>17</v>
      </c>
      <c r="B15" s="265">
        <v>289</v>
      </c>
      <c r="C15" s="266">
        <v>853</v>
      </c>
      <c r="D15" s="267">
        <v>17417</v>
      </c>
      <c r="E15" s="265">
        <v>6</v>
      </c>
      <c r="F15" s="266">
        <v>30</v>
      </c>
      <c r="G15" s="268">
        <v>277</v>
      </c>
      <c r="H15" s="269" t="s">
        <v>59</v>
      </c>
      <c r="I15" s="270" t="s">
        <v>59</v>
      </c>
      <c r="J15" s="271" t="s">
        <v>59</v>
      </c>
      <c r="K15" s="269" t="s">
        <v>59</v>
      </c>
      <c r="L15" s="270" t="s">
        <v>59</v>
      </c>
      <c r="M15" s="271" t="s">
        <v>59</v>
      </c>
      <c r="N15" s="265">
        <v>18</v>
      </c>
      <c r="O15" s="266">
        <v>25</v>
      </c>
      <c r="P15" s="267">
        <v>442</v>
      </c>
      <c r="Q15" s="265">
        <v>3</v>
      </c>
      <c r="R15" s="266">
        <v>5</v>
      </c>
      <c r="S15" s="268">
        <v>95</v>
      </c>
      <c r="U15" s="153"/>
      <c r="V15" s="153"/>
      <c r="W15" s="153"/>
    </row>
    <row r="16" spans="1:23" s="25" customFormat="1" ht="17.25" customHeight="1" x14ac:dyDescent="0.25">
      <c r="A16" s="256" t="s">
        <v>18</v>
      </c>
      <c r="B16" s="265">
        <v>308</v>
      </c>
      <c r="C16" s="266">
        <v>814</v>
      </c>
      <c r="D16" s="267">
        <v>17646</v>
      </c>
      <c r="E16" s="265">
        <v>2</v>
      </c>
      <c r="F16" s="266">
        <v>4</v>
      </c>
      <c r="G16" s="268">
        <v>28</v>
      </c>
      <c r="H16" s="269" t="s">
        <v>59</v>
      </c>
      <c r="I16" s="270" t="s">
        <v>59</v>
      </c>
      <c r="J16" s="271" t="s">
        <v>59</v>
      </c>
      <c r="K16" s="269" t="s">
        <v>59</v>
      </c>
      <c r="L16" s="270" t="s">
        <v>59</v>
      </c>
      <c r="M16" s="271" t="s">
        <v>59</v>
      </c>
      <c r="N16" s="265">
        <v>13</v>
      </c>
      <c r="O16" s="266">
        <v>16</v>
      </c>
      <c r="P16" s="267">
        <v>298</v>
      </c>
      <c r="Q16" s="265">
        <v>2</v>
      </c>
      <c r="R16" s="266">
        <v>2</v>
      </c>
      <c r="S16" s="268">
        <v>37</v>
      </c>
      <c r="U16" s="153"/>
      <c r="V16" s="153"/>
      <c r="W16" s="153"/>
    </row>
    <row r="17" spans="1:23" s="25" customFormat="1" ht="17.25" customHeight="1" x14ac:dyDescent="0.25">
      <c r="A17" s="256" t="s">
        <v>19</v>
      </c>
      <c r="B17" s="265">
        <v>281</v>
      </c>
      <c r="C17" s="266">
        <v>859</v>
      </c>
      <c r="D17" s="267">
        <v>17691</v>
      </c>
      <c r="E17" s="269" t="s">
        <v>59</v>
      </c>
      <c r="F17" s="270" t="s">
        <v>59</v>
      </c>
      <c r="G17" s="271" t="s">
        <v>59</v>
      </c>
      <c r="H17" s="269" t="s">
        <v>59</v>
      </c>
      <c r="I17" s="270" t="s">
        <v>59</v>
      </c>
      <c r="J17" s="271" t="s">
        <v>59</v>
      </c>
      <c r="K17" s="269" t="s">
        <v>59</v>
      </c>
      <c r="L17" s="270" t="s">
        <v>59</v>
      </c>
      <c r="M17" s="271" t="s">
        <v>59</v>
      </c>
      <c r="N17" s="265">
        <v>11</v>
      </c>
      <c r="O17" s="266">
        <v>18</v>
      </c>
      <c r="P17" s="267">
        <v>345</v>
      </c>
      <c r="Q17" s="265">
        <v>2</v>
      </c>
      <c r="R17" s="266">
        <v>3</v>
      </c>
      <c r="S17" s="268">
        <v>77</v>
      </c>
      <c r="U17" s="153"/>
      <c r="V17" s="153"/>
      <c r="W17" s="153"/>
    </row>
    <row r="18" spans="1:23" s="25" customFormat="1" ht="17.25" customHeight="1" x14ac:dyDescent="0.25">
      <c r="A18" s="256" t="s">
        <v>20</v>
      </c>
      <c r="B18" s="265">
        <v>631</v>
      </c>
      <c r="C18" s="266">
        <v>1879</v>
      </c>
      <c r="D18" s="267">
        <v>39739</v>
      </c>
      <c r="E18" s="265">
        <v>13</v>
      </c>
      <c r="F18" s="266">
        <v>47</v>
      </c>
      <c r="G18" s="268">
        <v>428</v>
      </c>
      <c r="H18" s="265">
        <v>2</v>
      </c>
      <c r="I18" s="266">
        <v>6</v>
      </c>
      <c r="J18" s="267">
        <v>49</v>
      </c>
      <c r="K18" s="269" t="s">
        <v>59</v>
      </c>
      <c r="L18" s="270" t="s">
        <v>59</v>
      </c>
      <c r="M18" s="271" t="s">
        <v>59</v>
      </c>
      <c r="N18" s="265">
        <v>40</v>
      </c>
      <c r="O18" s="266">
        <v>76</v>
      </c>
      <c r="P18" s="267">
        <v>1334</v>
      </c>
      <c r="Q18" s="265">
        <v>4</v>
      </c>
      <c r="R18" s="266">
        <v>7</v>
      </c>
      <c r="S18" s="268">
        <v>144</v>
      </c>
      <c r="U18" s="153"/>
      <c r="V18" s="153"/>
      <c r="W18" s="153"/>
    </row>
    <row r="19" spans="1:23" s="25" customFormat="1" ht="17.25" customHeight="1" x14ac:dyDescent="0.25">
      <c r="A19" s="256" t="s">
        <v>21</v>
      </c>
      <c r="B19" s="265">
        <v>349</v>
      </c>
      <c r="C19" s="266">
        <v>1009</v>
      </c>
      <c r="D19" s="267">
        <v>20677</v>
      </c>
      <c r="E19" s="265">
        <v>9</v>
      </c>
      <c r="F19" s="266">
        <v>33</v>
      </c>
      <c r="G19" s="268">
        <v>271</v>
      </c>
      <c r="H19" s="265">
        <v>1</v>
      </c>
      <c r="I19" s="266">
        <v>4</v>
      </c>
      <c r="J19" s="267">
        <v>19</v>
      </c>
      <c r="K19" s="269" t="s">
        <v>59</v>
      </c>
      <c r="L19" s="270" t="s">
        <v>59</v>
      </c>
      <c r="M19" s="271" t="s">
        <v>59</v>
      </c>
      <c r="N19" s="265">
        <v>27</v>
      </c>
      <c r="O19" s="266">
        <v>58</v>
      </c>
      <c r="P19" s="267">
        <v>989</v>
      </c>
      <c r="Q19" s="265">
        <v>5</v>
      </c>
      <c r="R19" s="266">
        <v>10</v>
      </c>
      <c r="S19" s="268">
        <v>217</v>
      </c>
      <c r="U19" s="153"/>
      <c r="V19" s="153"/>
      <c r="W19" s="153"/>
    </row>
    <row r="20" spans="1:23" s="25" customFormat="1" ht="17.25" customHeight="1" x14ac:dyDescent="0.25">
      <c r="A20" s="256" t="s">
        <v>22</v>
      </c>
      <c r="B20" s="265">
        <v>295</v>
      </c>
      <c r="C20" s="266">
        <v>881</v>
      </c>
      <c r="D20" s="267">
        <v>19029</v>
      </c>
      <c r="E20" s="265">
        <v>5</v>
      </c>
      <c r="F20" s="266">
        <v>14</v>
      </c>
      <c r="G20" s="268">
        <v>84</v>
      </c>
      <c r="H20" s="265">
        <v>1</v>
      </c>
      <c r="I20" s="266">
        <v>3</v>
      </c>
      <c r="J20" s="267">
        <v>34</v>
      </c>
      <c r="K20" s="269" t="s">
        <v>59</v>
      </c>
      <c r="L20" s="270" t="s">
        <v>59</v>
      </c>
      <c r="M20" s="271" t="s">
        <v>59</v>
      </c>
      <c r="N20" s="265">
        <v>18</v>
      </c>
      <c r="O20" s="266">
        <v>34</v>
      </c>
      <c r="P20" s="267">
        <v>628</v>
      </c>
      <c r="Q20" s="265">
        <v>1</v>
      </c>
      <c r="R20" s="266">
        <v>2</v>
      </c>
      <c r="S20" s="268">
        <v>45</v>
      </c>
      <c r="U20" s="153"/>
      <c r="V20" s="153"/>
      <c r="W20" s="153"/>
    </row>
    <row r="21" spans="1:23" s="25" customFormat="1" ht="17.25" customHeight="1" x14ac:dyDescent="0.25">
      <c r="A21" s="256" t="s">
        <v>23</v>
      </c>
      <c r="B21" s="265">
        <v>408</v>
      </c>
      <c r="C21" s="266">
        <v>1736</v>
      </c>
      <c r="D21" s="267">
        <v>36601</v>
      </c>
      <c r="E21" s="265">
        <v>11</v>
      </c>
      <c r="F21" s="266">
        <v>48</v>
      </c>
      <c r="G21" s="268">
        <v>452</v>
      </c>
      <c r="H21" s="269" t="s">
        <v>59</v>
      </c>
      <c r="I21" s="270" t="s">
        <v>59</v>
      </c>
      <c r="J21" s="271" t="s">
        <v>59</v>
      </c>
      <c r="K21" s="269" t="s">
        <v>59</v>
      </c>
      <c r="L21" s="270" t="s">
        <v>59</v>
      </c>
      <c r="M21" s="271" t="s">
        <v>59</v>
      </c>
      <c r="N21" s="265">
        <v>42</v>
      </c>
      <c r="O21" s="266">
        <v>79</v>
      </c>
      <c r="P21" s="267">
        <v>1317</v>
      </c>
      <c r="Q21" s="265">
        <v>7</v>
      </c>
      <c r="R21" s="266">
        <v>18</v>
      </c>
      <c r="S21" s="268">
        <v>273</v>
      </c>
      <c r="U21" s="153"/>
      <c r="V21" s="153"/>
      <c r="W21" s="153"/>
    </row>
    <row r="22" spans="1:23" s="25" customFormat="1" ht="17.25" customHeight="1" x14ac:dyDescent="0.25">
      <c r="A22" s="259"/>
      <c r="B22" s="374"/>
      <c r="C22" s="374"/>
      <c r="D22" s="374"/>
      <c r="E22" s="374"/>
      <c r="F22" s="374"/>
      <c r="G22" s="374"/>
      <c r="H22" s="375"/>
      <c r="I22" s="375"/>
      <c r="J22" s="375"/>
      <c r="K22" s="375"/>
      <c r="L22" s="375"/>
      <c r="M22" s="375"/>
      <c r="N22" s="374"/>
      <c r="O22" s="374"/>
      <c r="P22" s="374"/>
      <c r="Q22" s="374"/>
      <c r="R22" s="374"/>
      <c r="S22" s="374"/>
      <c r="U22" s="153"/>
      <c r="V22" s="153"/>
      <c r="W22" s="153"/>
    </row>
    <row r="23" spans="1:23" ht="17.25" customHeight="1" x14ac:dyDescent="0.25">
      <c r="A23" s="33" t="s">
        <v>122</v>
      </c>
      <c r="L23" s="40"/>
      <c r="M23" s="40"/>
    </row>
    <row r="24" spans="1:23" x14ac:dyDescent="0.25">
      <c r="B24" s="48"/>
      <c r="C24" s="48"/>
      <c r="D24" s="48"/>
    </row>
    <row r="25" spans="1:23" x14ac:dyDescent="0.25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</row>
  </sheetData>
  <mergeCells count="25">
    <mergeCell ref="B3:S3"/>
    <mergeCell ref="J5:J6"/>
    <mergeCell ref="K5:K6"/>
    <mergeCell ref="L5:L6"/>
    <mergeCell ref="M5:M6"/>
    <mergeCell ref="E5:E6"/>
    <mergeCell ref="F5:F6"/>
    <mergeCell ref="G5:G6"/>
    <mergeCell ref="K4:M4"/>
    <mergeCell ref="A3:A6"/>
    <mergeCell ref="N4:P4"/>
    <mergeCell ref="Q4:S4"/>
    <mergeCell ref="N5:N6"/>
    <mergeCell ref="O5:O6"/>
    <mergeCell ref="P5:P6"/>
    <mergeCell ref="Q5:Q6"/>
    <mergeCell ref="R5:R6"/>
    <mergeCell ref="S5:S6"/>
    <mergeCell ref="B4:D4"/>
    <mergeCell ref="H4:J4"/>
    <mergeCell ref="B5:B6"/>
    <mergeCell ref="C5:C6"/>
    <mergeCell ref="D5:D6"/>
    <mergeCell ref="H5:H6"/>
    <mergeCell ref="I5:I6"/>
  </mergeCells>
  <hyperlinks>
    <hyperlink ref="U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/>
  <dimension ref="A1:U31"/>
  <sheetViews>
    <sheetView showGridLines="0" zoomScaleNormal="100" workbookViewId="0"/>
  </sheetViews>
  <sheetFormatPr defaultRowHeight="15" x14ac:dyDescent="0.25"/>
  <cols>
    <col min="1" max="1" width="18" style="151" customWidth="1"/>
    <col min="2" max="12" width="6.7109375" style="151" customWidth="1"/>
    <col min="13" max="18" width="6.42578125" style="151" customWidth="1"/>
    <col min="19" max="19" width="9.140625" style="151"/>
  </cols>
  <sheetData>
    <row r="1" spans="1:21" s="20" customFormat="1" ht="17.25" customHeight="1" x14ac:dyDescent="0.2">
      <c r="A1" s="39" t="s">
        <v>157</v>
      </c>
      <c r="B1" s="41"/>
      <c r="C1" s="41"/>
      <c r="D1" s="41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72"/>
    </row>
    <row r="2" spans="1:21" s="102" customFormat="1" ht="17.25" customHeight="1" thickBot="1" x14ac:dyDescent="0.3">
      <c r="A2" s="372" t="s">
        <v>231</v>
      </c>
      <c r="B2" s="187"/>
      <c r="C2" s="187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52"/>
      <c r="Q2" s="52"/>
      <c r="R2" s="52"/>
      <c r="S2" s="52"/>
      <c r="T2" s="71" t="s">
        <v>228</v>
      </c>
      <c r="U2" s="52"/>
    </row>
    <row r="3" spans="1:21" ht="24" customHeight="1" x14ac:dyDescent="0.25">
      <c r="A3" s="479" t="s">
        <v>68</v>
      </c>
      <c r="B3" s="481" t="s">
        <v>77</v>
      </c>
      <c r="C3" s="482"/>
      <c r="D3" s="482"/>
      <c r="E3" s="482"/>
      <c r="F3" s="482"/>
      <c r="G3" s="482"/>
      <c r="H3" s="482"/>
      <c r="I3" s="482"/>
      <c r="J3" s="482"/>
      <c r="K3" s="482"/>
      <c r="L3" s="479"/>
      <c r="M3" s="483" t="s">
        <v>149</v>
      </c>
      <c r="N3" s="484"/>
      <c r="O3" s="485" t="s">
        <v>150</v>
      </c>
      <c r="P3" s="486"/>
      <c r="Q3" s="487" t="s">
        <v>151</v>
      </c>
      <c r="R3" s="484"/>
    </row>
    <row r="4" spans="1:21" ht="17.25" customHeight="1" thickBot="1" x14ac:dyDescent="0.3">
      <c r="A4" s="480"/>
      <c r="B4" s="274" t="s">
        <v>6</v>
      </c>
      <c r="C4" s="274" t="s">
        <v>7</v>
      </c>
      <c r="D4" s="274" t="s">
        <v>8</v>
      </c>
      <c r="E4" s="274" t="s">
        <v>43</v>
      </c>
      <c r="F4" s="274" t="s">
        <v>67</v>
      </c>
      <c r="G4" s="275" t="s">
        <v>106</v>
      </c>
      <c r="H4" s="276" t="s">
        <v>130</v>
      </c>
      <c r="I4" s="275" t="s">
        <v>140</v>
      </c>
      <c r="J4" s="275" t="s">
        <v>144</v>
      </c>
      <c r="K4" s="275" t="s">
        <v>146</v>
      </c>
      <c r="L4" s="277" t="s">
        <v>147</v>
      </c>
      <c r="M4" s="278" t="s">
        <v>69</v>
      </c>
      <c r="N4" s="279" t="s">
        <v>70</v>
      </c>
      <c r="O4" s="278" t="s">
        <v>69</v>
      </c>
      <c r="P4" s="279" t="s">
        <v>70</v>
      </c>
      <c r="Q4" s="278" t="s">
        <v>69</v>
      </c>
      <c r="R4" s="282" t="s">
        <v>70</v>
      </c>
    </row>
    <row r="5" spans="1:21" ht="17.25" customHeight="1" x14ac:dyDescent="0.25">
      <c r="A5" s="254" t="s">
        <v>227</v>
      </c>
      <c r="B5" s="85">
        <v>15729</v>
      </c>
      <c r="C5" s="85">
        <v>15848</v>
      </c>
      <c r="D5" s="85">
        <v>15856</v>
      </c>
      <c r="E5" s="85">
        <v>15969</v>
      </c>
      <c r="F5" s="85">
        <v>16064</v>
      </c>
      <c r="G5" s="85">
        <v>16295</v>
      </c>
      <c r="H5" s="283">
        <v>16526</v>
      </c>
      <c r="I5" s="85">
        <v>16800</v>
      </c>
      <c r="J5" s="85">
        <v>17120</v>
      </c>
      <c r="K5" s="85">
        <v>17248</v>
      </c>
      <c r="L5" s="107">
        <v>17410</v>
      </c>
      <c r="M5" s="97">
        <f>L5-K5</f>
        <v>162</v>
      </c>
      <c r="N5" s="96">
        <f>L5/K5-1</f>
        <v>9.3923933209647537E-3</v>
      </c>
      <c r="O5" s="97">
        <f>L5-G5</f>
        <v>1115</v>
      </c>
      <c r="P5" s="96">
        <f>L5/G5-1</f>
        <v>6.8425897514575063E-2</v>
      </c>
      <c r="Q5" s="97">
        <f>L5-B5</f>
        <v>1681</v>
      </c>
      <c r="R5" s="284">
        <f>L5/B5-1</f>
        <v>0.10687265560429782</v>
      </c>
    </row>
    <row r="6" spans="1:21" ht="17.25" customHeight="1" x14ac:dyDescent="0.25">
      <c r="A6" s="256" t="s">
        <v>10</v>
      </c>
      <c r="B6" s="80">
        <v>1736</v>
      </c>
      <c r="C6" s="80">
        <v>1775</v>
      </c>
      <c r="D6" s="80">
        <v>1801</v>
      </c>
      <c r="E6" s="80">
        <v>1847</v>
      </c>
      <c r="F6" s="80">
        <v>1862</v>
      </c>
      <c r="G6" s="80">
        <v>1879</v>
      </c>
      <c r="H6" s="285">
        <v>1901</v>
      </c>
      <c r="I6" s="80">
        <v>1928</v>
      </c>
      <c r="J6" s="80">
        <v>1966</v>
      </c>
      <c r="K6" s="80">
        <v>1979</v>
      </c>
      <c r="L6" s="286">
        <v>1995</v>
      </c>
      <c r="M6" s="99">
        <f t="shared" ref="M6:M19" si="0">L6-K6</f>
        <v>16</v>
      </c>
      <c r="N6" s="98">
        <f t="shared" ref="N6:N19" si="1">L6/K6-1</f>
        <v>8.0848913592723726E-3</v>
      </c>
      <c r="O6" s="99">
        <f t="shared" ref="O6:O19" si="2">L6-G6</f>
        <v>116</v>
      </c>
      <c r="P6" s="98">
        <f t="shared" ref="P6:P19" si="3">L6/G6-1</f>
        <v>6.1734965407131526E-2</v>
      </c>
      <c r="Q6" s="99">
        <f t="shared" ref="Q6:Q19" si="4">L6-B6</f>
        <v>259</v>
      </c>
      <c r="R6" s="287">
        <f t="shared" ref="R6:R19" si="5">L6/B6-1</f>
        <v>0.14919354838709675</v>
      </c>
    </row>
    <row r="7" spans="1:21" ht="17.25" customHeight="1" x14ac:dyDescent="0.25">
      <c r="A7" s="256" t="s">
        <v>11</v>
      </c>
      <c r="B7" s="80">
        <v>2109</v>
      </c>
      <c r="C7" s="80">
        <v>2168</v>
      </c>
      <c r="D7" s="80">
        <v>2188</v>
      </c>
      <c r="E7" s="80">
        <v>2226</v>
      </c>
      <c r="F7" s="80">
        <v>2258</v>
      </c>
      <c r="G7" s="80">
        <v>2306</v>
      </c>
      <c r="H7" s="285">
        <v>2364</v>
      </c>
      <c r="I7" s="80">
        <v>2402</v>
      </c>
      <c r="J7" s="80">
        <v>2460</v>
      </c>
      <c r="K7" s="80">
        <v>2487</v>
      </c>
      <c r="L7" s="286">
        <v>2510</v>
      </c>
      <c r="M7" s="99">
        <f t="shared" si="0"/>
        <v>23</v>
      </c>
      <c r="N7" s="98">
        <f t="shared" si="1"/>
        <v>9.2480900683553635E-3</v>
      </c>
      <c r="O7" s="99">
        <f t="shared" si="2"/>
        <v>204</v>
      </c>
      <c r="P7" s="98">
        <f t="shared" si="3"/>
        <v>8.8464874241110047E-2</v>
      </c>
      <c r="Q7" s="99">
        <f t="shared" si="4"/>
        <v>401</v>
      </c>
      <c r="R7" s="287">
        <f t="shared" si="5"/>
        <v>0.19013750592697964</v>
      </c>
    </row>
    <row r="8" spans="1:21" ht="17.25" customHeight="1" x14ac:dyDescent="0.25">
      <c r="A8" s="256" t="s">
        <v>12</v>
      </c>
      <c r="B8" s="80">
        <v>981</v>
      </c>
      <c r="C8" s="80">
        <v>986</v>
      </c>
      <c r="D8" s="80">
        <v>998</v>
      </c>
      <c r="E8" s="80">
        <v>1005</v>
      </c>
      <c r="F8" s="80">
        <v>1009</v>
      </c>
      <c r="G8" s="80">
        <v>1020</v>
      </c>
      <c r="H8" s="285">
        <v>1035</v>
      </c>
      <c r="I8" s="80">
        <v>1053</v>
      </c>
      <c r="J8" s="80">
        <v>1070</v>
      </c>
      <c r="K8" s="80">
        <v>1075</v>
      </c>
      <c r="L8" s="286">
        <v>1079</v>
      </c>
      <c r="M8" s="99">
        <f t="shared" si="0"/>
        <v>4</v>
      </c>
      <c r="N8" s="98">
        <f t="shared" si="1"/>
        <v>3.7209302325580396E-3</v>
      </c>
      <c r="O8" s="99">
        <f t="shared" si="2"/>
        <v>59</v>
      </c>
      <c r="P8" s="98">
        <f t="shared" si="3"/>
        <v>5.7843137254901977E-2</v>
      </c>
      <c r="Q8" s="99">
        <f t="shared" si="4"/>
        <v>98</v>
      </c>
      <c r="R8" s="287">
        <f t="shared" si="5"/>
        <v>9.9898063200815512E-2</v>
      </c>
    </row>
    <row r="9" spans="1:21" ht="17.25" customHeight="1" x14ac:dyDescent="0.25">
      <c r="A9" s="256" t="s">
        <v>13</v>
      </c>
      <c r="B9" s="80">
        <v>848</v>
      </c>
      <c r="C9" s="80">
        <v>842</v>
      </c>
      <c r="D9" s="80">
        <v>833</v>
      </c>
      <c r="E9" s="80">
        <v>837</v>
      </c>
      <c r="F9" s="80">
        <v>841</v>
      </c>
      <c r="G9" s="80">
        <v>858</v>
      </c>
      <c r="H9" s="285">
        <v>869</v>
      </c>
      <c r="I9" s="80">
        <v>884</v>
      </c>
      <c r="J9" s="80">
        <v>905</v>
      </c>
      <c r="K9" s="80">
        <v>914</v>
      </c>
      <c r="L9" s="286">
        <v>922</v>
      </c>
      <c r="M9" s="99">
        <f t="shared" si="0"/>
        <v>8</v>
      </c>
      <c r="N9" s="98">
        <f t="shared" si="1"/>
        <v>8.7527352297593897E-3</v>
      </c>
      <c r="O9" s="99">
        <f t="shared" si="2"/>
        <v>64</v>
      </c>
      <c r="P9" s="98">
        <f t="shared" si="3"/>
        <v>7.4592074592074509E-2</v>
      </c>
      <c r="Q9" s="99">
        <f t="shared" si="4"/>
        <v>74</v>
      </c>
      <c r="R9" s="287">
        <f t="shared" si="5"/>
        <v>8.7264150943396235E-2</v>
      </c>
    </row>
    <row r="10" spans="1:21" ht="17.25" customHeight="1" x14ac:dyDescent="0.25">
      <c r="A10" s="256" t="s">
        <v>14</v>
      </c>
      <c r="B10" s="80">
        <v>392</v>
      </c>
      <c r="C10" s="80">
        <v>388</v>
      </c>
      <c r="D10" s="80">
        <v>381</v>
      </c>
      <c r="E10" s="80">
        <v>384</v>
      </c>
      <c r="F10" s="80">
        <v>382</v>
      </c>
      <c r="G10" s="80">
        <v>385</v>
      </c>
      <c r="H10" s="285">
        <v>385</v>
      </c>
      <c r="I10" s="80">
        <v>386</v>
      </c>
      <c r="J10" s="80">
        <v>397</v>
      </c>
      <c r="K10" s="80">
        <v>397</v>
      </c>
      <c r="L10" s="286">
        <v>399</v>
      </c>
      <c r="M10" s="155">
        <f>L10-K10</f>
        <v>2</v>
      </c>
      <c r="N10" s="98">
        <f t="shared" si="1"/>
        <v>5.0377833753147971E-3</v>
      </c>
      <c r="O10" s="100">
        <f t="shared" si="2"/>
        <v>14</v>
      </c>
      <c r="P10" s="98">
        <f t="shared" si="3"/>
        <v>3.6363636363636376E-2</v>
      </c>
      <c r="Q10" s="99">
        <f t="shared" si="4"/>
        <v>7</v>
      </c>
      <c r="R10" s="287">
        <f t="shared" si="5"/>
        <v>1.7857142857142794E-2</v>
      </c>
    </row>
    <row r="11" spans="1:21" ht="17.25" customHeight="1" x14ac:dyDescent="0.25">
      <c r="A11" s="256" t="s">
        <v>15</v>
      </c>
      <c r="B11" s="80">
        <v>1143</v>
      </c>
      <c r="C11" s="80">
        <v>1141</v>
      </c>
      <c r="D11" s="80">
        <v>1136</v>
      </c>
      <c r="E11" s="80">
        <v>1137</v>
      </c>
      <c r="F11" s="80">
        <v>1137</v>
      </c>
      <c r="G11" s="80">
        <v>1148</v>
      </c>
      <c r="H11" s="285">
        <v>1159</v>
      </c>
      <c r="I11" s="80">
        <v>1170</v>
      </c>
      <c r="J11" s="80">
        <v>1185</v>
      </c>
      <c r="K11" s="80">
        <v>1192</v>
      </c>
      <c r="L11" s="286">
        <v>1194</v>
      </c>
      <c r="M11" s="100">
        <f>L11-K11</f>
        <v>2</v>
      </c>
      <c r="N11" s="98">
        <f t="shared" si="1"/>
        <v>1.6778523489933139E-3</v>
      </c>
      <c r="O11" s="99">
        <f t="shared" si="2"/>
        <v>46</v>
      </c>
      <c r="P11" s="98">
        <f t="shared" si="3"/>
        <v>4.006968641114983E-2</v>
      </c>
      <c r="Q11" s="99">
        <f t="shared" si="4"/>
        <v>51</v>
      </c>
      <c r="R11" s="287">
        <f t="shared" si="5"/>
        <v>4.4619422572178546E-2</v>
      </c>
    </row>
    <row r="12" spans="1:21" ht="17.25" customHeight="1" x14ac:dyDescent="0.25">
      <c r="A12" s="256" t="s">
        <v>16</v>
      </c>
      <c r="B12" s="80">
        <v>685</v>
      </c>
      <c r="C12" s="80">
        <v>686</v>
      </c>
      <c r="D12" s="80">
        <v>678</v>
      </c>
      <c r="E12" s="80">
        <v>674</v>
      </c>
      <c r="F12" s="80">
        <v>673</v>
      </c>
      <c r="G12" s="80">
        <v>697</v>
      </c>
      <c r="H12" s="285">
        <v>710</v>
      </c>
      <c r="I12" s="80">
        <v>723</v>
      </c>
      <c r="J12" s="80">
        <v>734</v>
      </c>
      <c r="K12" s="80">
        <v>738</v>
      </c>
      <c r="L12" s="286">
        <v>738</v>
      </c>
      <c r="M12" s="100">
        <f t="shared" si="0"/>
        <v>0</v>
      </c>
      <c r="N12" s="98">
        <f t="shared" si="1"/>
        <v>0</v>
      </c>
      <c r="O12" s="100">
        <f t="shared" si="2"/>
        <v>41</v>
      </c>
      <c r="P12" s="98">
        <f t="shared" si="3"/>
        <v>5.8823529411764719E-2</v>
      </c>
      <c r="Q12" s="99">
        <f t="shared" si="4"/>
        <v>53</v>
      </c>
      <c r="R12" s="287">
        <f t="shared" si="5"/>
        <v>7.7372262773722555E-2</v>
      </c>
    </row>
    <row r="13" spans="1:21" ht="17.25" customHeight="1" x14ac:dyDescent="0.25">
      <c r="A13" s="256" t="s">
        <v>17</v>
      </c>
      <c r="B13" s="80">
        <v>870</v>
      </c>
      <c r="C13" s="80">
        <v>873</v>
      </c>
      <c r="D13" s="80">
        <v>865</v>
      </c>
      <c r="E13" s="80">
        <v>856</v>
      </c>
      <c r="F13" s="80">
        <v>849</v>
      </c>
      <c r="G13" s="80">
        <v>859</v>
      </c>
      <c r="H13" s="285">
        <v>869</v>
      </c>
      <c r="I13" s="80">
        <v>886</v>
      </c>
      <c r="J13" s="80">
        <v>897</v>
      </c>
      <c r="K13" s="80">
        <v>902</v>
      </c>
      <c r="L13" s="286">
        <v>913</v>
      </c>
      <c r="M13" s="100">
        <f t="shared" si="0"/>
        <v>11</v>
      </c>
      <c r="N13" s="98">
        <f t="shared" si="1"/>
        <v>1.2195121951219523E-2</v>
      </c>
      <c r="O13" s="100">
        <f t="shared" si="2"/>
        <v>54</v>
      </c>
      <c r="P13" s="98">
        <f t="shared" si="3"/>
        <v>6.2863795110593701E-2</v>
      </c>
      <c r="Q13" s="99">
        <f t="shared" si="4"/>
        <v>43</v>
      </c>
      <c r="R13" s="287">
        <f t="shared" si="5"/>
        <v>4.9425287356321901E-2</v>
      </c>
    </row>
    <row r="14" spans="1:21" ht="17.25" customHeight="1" x14ac:dyDescent="0.25">
      <c r="A14" s="256" t="s">
        <v>18</v>
      </c>
      <c r="B14" s="80">
        <v>785</v>
      </c>
      <c r="C14" s="80">
        <v>783</v>
      </c>
      <c r="D14" s="80">
        <v>778</v>
      </c>
      <c r="E14" s="80">
        <v>774</v>
      </c>
      <c r="F14" s="80">
        <v>780</v>
      </c>
      <c r="G14" s="80">
        <v>792</v>
      </c>
      <c r="H14" s="285">
        <v>800</v>
      </c>
      <c r="I14" s="80">
        <v>813</v>
      </c>
      <c r="J14" s="80">
        <v>827</v>
      </c>
      <c r="K14" s="80">
        <v>832</v>
      </c>
      <c r="L14" s="286">
        <v>836</v>
      </c>
      <c r="M14" s="99">
        <f t="shared" si="0"/>
        <v>4</v>
      </c>
      <c r="N14" s="98">
        <f t="shared" si="1"/>
        <v>4.8076923076922906E-3</v>
      </c>
      <c r="O14" s="99">
        <f t="shared" si="2"/>
        <v>44</v>
      </c>
      <c r="P14" s="98">
        <f t="shared" si="3"/>
        <v>5.555555555555558E-2</v>
      </c>
      <c r="Q14" s="99">
        <f t="shared" si="4"/>
        <v>51</v>
      </c>
      <c r="R14" s="287">
        <f t="shared" si="5"/>
        <v>6.4968152866242024E-2</v>
      </c>
    </row>
    <row r="15" spans="1:21" ht="17.25" customHeight="1" x14ac:dyDescent="0.25">
      <c r="A15" s="256" t="s">
        <v>19</v>
      </c>
      <c r="B15" s="80">
        <v>787</v>
      </c>
      <c r="C15" s="80">
        <v>789</v>
      </c>
      <c r="D15" s="80">
        <v>791</v>
      </c>
      <c r="E15" s="80">
        <v>803</v>
      </c>
      <c r="F15" s="80">
        <v>806</v>
      </c>
      <c r="G15" s="80">
        <v>815</v>
      </c>
      <c r="H15" s="285">
        <v>829</v>
      </c>
      <c r="I15" s="80">
        <v>853</v>
      </c>
      <c r="J15" s="80">
        <v>864</v>
      </c>
      <c r="K15" s="80">
        <v>873</v>
      </c>
      <c r="L15" s="286">
        <v>880</v>
      </c>
      <c r="M15" s="99">
        <f t="shared" si="0"/>
        <v>7</v>
      </c>
      <c r="N15" s="98">
        <f t="shared" si="1"/>
        <v>8.0183276059564434E-3</v>
      </c>
      <c r="O15" s="99">
        <f t="shared" si="2"/>
        <v>65</v>
      </c>
      <c r="P15" s="98">
        <f t="shared" si="3"/>
        <v>7.9754601226993849E-2</v>
      </c>
      <c r="Q15" s="99">
        <f t="shared" si="4"/>
        <v>93</v>
      </c>
      <c r="R15" s="287">
        <f t="shared" si="5"/>
        <v>0.11817026683608645</v>
      </c>
    </row>
    <row r="16" spans="1:21" ht="17.25" customHeight="1" x14ac:dyDescent="0.25">
      <c r="A16" s="256" t="s">
        <v>20</v>
      </c>
      <c r="B16" s="80">
        <v>1775</v>
      </c>
      <c r="C16" s="80">
        <v>1793</v>
      </c>
      <c r="D16" s="80">
        <v>1799</v>
      </c>
      <c r="E16" s="80">
        <v>1811</v>
      </c>
      <c r="F16" s="80">
        <v>1831</v>
      </c>
      <c r="G16" s="80">
        <v>1856</v>
      </c>
      <c r="H16" s="285">
        <v>1879</v>
      </c>
      <c r="I16" s="80">
        <v>1919</v>
      </c>
      <c r="J16" s="80">
        <v>1958</v>
      </c>
      <c r="K16" s="80">
        <v>1974</v>
      </c>
      <c r="L16" s="286">
        <v>2015</v>
      </c>
      <c r="M16" s="99">
        <f t="shared" si="0"/>
        <v>41</v>
      </c>
      <c r="N16" s="98">
        <f t="shared" si="1"/>
        <v>2.0770010131712313E-2</v>
      </c>
      <c r="O16" s="99">
        <f t="shared" si="2"/>
        <v>159</v>
      </c>
      <c r="P16" s="98">
        <f t="shared" si="3"/>
        <v>8.5668103448275801E-2</v>
      </c>
      <c r="Q16" s="99">
        <f t="shared" si="4"/>
        <v>240</v>
      </c>
      <c r="R16" s="287">
        <f t="shared" si="5"/>
        <v>0.13521126760563384</v>
      </c>
    </row>
    <row r="17" spans="1:19" ht="17.25" customHeight="1" x14ac:dyDescent="0.25">
      <c r="A17" s="256" t="s">
        <v>21</v>
      </c>
      <c r="B17" s="80">
        <v>1008</v>
      </c>
      <c r="C17" s="80">
        <v>1005</v>
      </c>
      <c r="D17" s="80">
        <v>1007</v>
      </c>
      <c r="E17" s="80">
        <v>1006</v>
      </c>
      <c r="F17" s="80">
        <v>1022</v>
      </c>
      <c r="G17" s="80">
        <v>1041</v>
      </c>
      <c r="H17" s="285">
        <v>1060</v>
      </c>
      <c r="I17" s="80">
        <v>1078</v>
      </c>
      <c r="J17" s="80">
        <v>1098</v>
      </c>
      <c r="K17" s="80">
        <v>1104</v>
      </c>
      <c r="L17" s="286">
        <v>1114</v>
      </c>
      <c r="M17" s="99">
        <f t="shared" si="0"/>
        <v>10</v>
      </c>
      <c r="N17" s="98">
        <f t="shared" si="1"/>
        <v>9.0579710144926828E-3</v>
      </c>
      <c r="O17" s="99">
        <f t="shared" si="2"/>
        <v>73</v>
      </c>
      <c r="P17" s="98">
        <f t="shared" si="3"/>
        <v>7.0124879923150862E-2</v>
      </c>
      <c r="Q17" s="99">
        <f t="shared" si="4"/>
        <v>106</v>
      </c>
      <c r="R17" s="287">
        <f t="shared" si="5"/>
        <v>0.10515873015873023</v>
      </c>
    </row>
    <row r="18" spans="1:19" ht="17.25" customHeight="1" x14ac:dyDescent="0.25">
      <c r="A18" s="256" t="s">
        <v>22</v>
      </c>
      <c r="B18" s="80">
        <v>843</v>
      </c>
      <c r="C18" s="80">
        <v>857</v>
      </c>
      <c r="D18" s="80">
        <v>854</v>
      </c>
      <c r="E18" s="80">
        <v>859</v>
      </c>
      <c r="F18" s="80">
        <v>862</v>
      </c>
      <c r="G18" s="80">
        <v>870</v>
      </c>
      <c r="H18" s="285">
        <v>883</v>
      </c>
      <c r="I18" s="80">
        <v>898</v>
      </c>
      <c r="J18" s="80">
        <v>919</v>
      </c>
      <c r="K18" s="80">
        <v>928</v>
      </c>
      <c r="L18" s="286">
        <v>934</v>
      </c>
      <c r="M18" s="99">
        <f t="shared" si="0"/>
        <v>6</v>
      </c>
      <c r="N18" s="98">
        <f t="shared" si="1"/>
        <v>6.4655172413792261E-3</v>
      </c>
      <c r="O18" s="99">
        <f t="shared" si="2"/>
        <v>64</v>
      </c>
      <c r="P18" s="98">
        <f t="shared" si="3"/>
        <v>7.3563218390804597E-2</v>
      </c>
      <c r="Q18" s="99">
        <f t="shared" si="4"/>
        <v>91</v>
      </c>
      <c r="R18" s="287">
        <f t="shared" si="5"/>
        <v>0.10794780545670224</v>
      </c>
    </row>
    <row r="19" spans="1:19" ht="17.25" customHeight="1" x14ac:dyDescent="0.25">
      <c r="A19" s="256" t="s">
        <v>23</v>
      </c>
      <c r="B19" s="80">
        <v>1767</v>
      </c>
      <c r="C19" s="80">
        <v>1762</v>
      </c>
      <c r="D19" s="80">
        <v>1747</v>
      </c>
      <c r="E19" s="80">
        <v>1750</v>
      </c>
      <c r="F19" s="80">
        <v>1752</v>
      </c>
      <c r="G19" s="80">
        <v>1769</v>
      </c>
      <c r="H19" s="285">
        <v>1783</v>
      </c>
      <c r="I19" s="80">
        <v>1807</v>
      </c>
      <c r="J19" s="80">
        <v>1840</v>
      </c>
      <c r="K19" s="80">
        <v>1853</v>
      </c>
      <c r="L19" s="286">
        <v>1881</v>
      </c>
      <c r="M19" s="99">
        <f t="shared" si="0"/>
        <v>28</v>
      </c>
      <c r="N19" s="98">
        <f t="shared" si="1"/>
        <v>1.5110631408526753E-2</v>
      </c>
      <c r="O19" s="99">
        <f t="shared" si="2"/>
        <v>112</v>
      </c>
      <c r="P19" s="98">
        <f t="shared" si="3"/>
        <v>6.331260599208588E-2</v>
      </c>
      <c r="Q19" s="99">
        <f t="shared" si="4"/>
        <v>114</v>
      </c>
      <c r="R19" s="287">
        <f t="shared" si="5"/>
        <v>6.4516129032258007E-2</v>
      </c>
    </row>
    <row r="20" spans="1:19" s="152" customFormat="1" ht="17.25" customHeight="1" x14ac:dyDescent="0.25">
      <c r="A20" s="259"/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42"/>
      <c r="M20" s="182"/>
      <c r="N20" s="287"/>
      <c r="O20" s="182"/>
      <c r="P20" s="287"/>
      <c r="Q20" s="182"/>
      <c r="R20" s="287"/>
      <c r="S20" s="151"/>
    </row>
    <row r="21" spans="1:19" s="13" customFormat="1" ht="17.25" customHeight="1" x14ac:dyDescent="0.25">
      <c r="A21" s="33" t="s">
        <v>122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280"/>
      <c r="R21" s="280"/>
      <c r="S21" s="280"/>
    </row>
    <row r="22" spans="1:19" x14ac:dyDescent="0.25"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</row>
    <row r="31" spans="1:19" x14ac:dyDescent="0.25">
      <c r="I31" s="27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/>
  <dimension ref="A1:U28"/>
  <sheetViews>
    <sheetView showGridLines="0" zoomScaleNormal="100" workbookViewId="0"/>
  </sheetViews>
  <sheetFormatPr defaultColWidth="9.140625" defaultRowHeight="15" x14ac:dyDescent="0.25"/>
  <cols>
    <col min="1" max="1" width="18" style="53" customWidth="1"/>
    <col min="2" max="12" width="6.7109375" style="53" customWidth="1"/>
    <col min="13" max="18" width="6.42578125" style="53" customWidth="1"/>
    <col min="19" max="16384" width="9.140625" style="53"/>
  </cols>
  <sheetData>
    <row r="1" spans="1:21" s="20" customFormat="1" ht="17.25" customHeight="1" x14ac:dyDescent="0.2">
      <c r="A1" s="92" t="s">
        <v>158</v>
      </c>
      <c r="B1" s="41"/>
      <c r="C1" s="41"/>
      <c r="D1" s="41"/>
      <c r="E1" s="24"/>
      <c r="F1" s="24"/>
      <c r="G1" s="24"/>
      <c r="H1" s="24"/>
      <c r="I1" s="24"/>
      <c r="M1" s="94"/>
    </row>
    <row r="2" spans="1:21" ht="17.25" customHeight="1" thickBot="1" x14ac:dyDescent="0.3">
      <c r="A2" s="372" t="s">
        <v>231</v>
      </c>
      <c r="B2" s="52"/>
      <c r="C2" s="52"/>
      <c r="P2" s="52"/>
      <c r="Q2" s="52"/>
      <c r="R2" s="52"/>
      <c r="S2" s="52"/>
      <c r="T2" s="71" t="s">
        <v>228</v>
      </c>
      <c r="U2" s="52"/>
    </row>
    <row r="3" spans="1:21" ht="24" customHeight="1" x14ac:dyDescent="0.25">
      <c r="A3" s="479" t="s">
        <v>68</v>
      </c>
      <c r="B3" s="481" t="s">
        <v>77</v>
      </c>
      <c r="C3" s="482"/>
      <c r="D3" s="482"/>
      <c r="E3" s="482"/>
      <c r="F3" s="482"/>
      <c r="G3" s="482"/>
      <c r="H3" s="482"/>
      <c r="I3" s="482"/>
      <c r="J3" s="482"/>
      <c r="K3" s="482"/>
      <c r="L3" s="479"/>
      <c r="M3" s="483" t="s">
        <v>149</v>
      </c>
      <c r="N3" s="484"/>
      <c r="O3" s="485" t="s">
        <v>150</v>
      </c>
      <c r="P3" s="486"/>
      <c r="Q3" s="487" t="s">
        <v>151</v>
      </c>
      <c r="R3" s="484"/>
    </row>
    <row r="4" spans="1:21" ht="17.25" customHeight="1" thickBot="1" x14ac:dyDescent="0.3">
      <c r="A4" s="480"/>
      <c r="B4" s="274" t="s">
        <v>6</v>
      </c>
      <c r="C4" s="274" t="s">
        <v>7</v>
      </c>
      <c r="D4" s="274" t="s">
        <v>8</v>
      </c>
      <c r="E4" s="274" t="s">
        <v>43</v>
      </c>
      <c r="F4" s="274" t="s">
        <v>67</v>
      </c>
      <c r="G4" s="274" t="s">
        <v>106</v>
      </c>
      <c r="H4" s="275" t="s">
        <v>130</v>
      </c>
      <c r="I4" s="276" t="s">
        <v>140</v>
      </c>
      <c r="J4" s="275" t="s">
        <v>144</v>
      </c>
      <c r="K4" s="275" t="s">
        <v>146</v>
      </c>
      <c r="L4" s="277" t="s">
        <v>147</v>
      </c>
      <c r="M4" s="278" t="s">
        <v>69</v>
      </c>
      <c r="N4" s="288" t="s">
        <v>70</v>
      </c>
      <c r="O4" s="289" t="s">
        <v>69</v>
      </c>
      <c r="P4" s="288" t="s">
        <v>70</v>
      </c>
      <c r="Q4" s="289" t="s">
        <v>69</v>
      </c>
      <c r="R4" s="282" t="s">
        <v>70</v>
      </c>
    </row>
    <row r="5" spans="1:21" ht="17.25" customHeight="1" x14ac:dyDescent="0.25">
      <c r="A5" s="254" t="s">
        <v>227</v>
      </c>
      <c r="B5" s="85">
        <v>367603</v>
      </c>
      <c r="C5" s="85">
        <v>367361</v>
      </c>
      <c r="D5" s="85">
        <v>362653</v>
      </c>
      <c r="E5" s="85">
        <v>362756</v>
      </c>
      <c r="F5" s="85">
        <v>363776</v>
      </c>
      <c r="G5" s="85">
        <v>364909</v>
      </c>
      <c r="H5" s="85">
        <v>357598</v>
      </c>
      <c r="I5" s="283">
        <v>360490</v>
      </c>
      <c r="J5" s="283">
        <v>369205</v>
      </c>
      <c r="K5" s="283">
        <v>364491</v>
      </c>
      <c r="L5" s="72">
        <v>360420</v>
      </c>
      <c r="M5" s="290">
        <f>L5-K5</f>
        <v>-4071</v>
      </c>
      <c r="N5" s="291">
        <f>L5/K5-1</f>
        <v>-1.1169000057614564E-2</v>
      </c>
      <c r="O5" s="292">
        <f>L5-G5</f>
        <v>-4489</v>
      </c>
      <c r="P5" s="291">
        <f>L5/G5-1</f>
        <v>-1.2301697135450262E-2</v>
      </c>
      <c r="Q5" s="293">
        <f>L5-B5</f>
        <v>-7183</v>
      </c>
      <c r="R5" s="284">
        <f>L5/B5-1</f>
        <v>-1.9540101685786015E-2</v>
      </c>
    </row>
    <row r="6" spans="1:21" ht="17.25" customHeight="1" x14ac:dyDescent="0.25">
      <c r="A6" s="256" t="s">
        <v>10</v>
      </c>
      <c r="B6" s="80">
        <v>41637</v>
      </c>
      <c r="C6" s="80">
        <v>42371</v>
      </c>
      <c r="D6" s="80">
        <v>42711</v>
      </c>
      <c r="E6" s="80">
        <v>43147</v>
      </c>
      <c r="F6" s="80">
        <v>43288</v>
      </c>
      <c r="G6" s="80">
        <v>43260</v>
      </c>
      <c r="H6" s="80">
        <v>42578</v>
      </c>
      <c r="I6" s="285">
        <v>42580</v>
      </c>
      <c r="J6" s="285">
        <v>43510</v>
      </c>
      <c r="K6" s="285">
        <v>42771</v>
      </c>
      <c r="L6" s="73">
        <v>42355</v>
      </c>
      <c r="M6" s="100">
        <f t="shared" ref="M6:M19" si="0">L6-K6</f>
        <v>-416</v>
      </c>
      <c r="N6" s="132">
        <f t="shared" ref="N6:N19" si="1">L6/K6-1</f>
        <v>-9.7262163615533526E-3</v>
      </c>
      <c r="O6" s="294">
        <f t="shared" ref="O6:O19" si="2">L6-G6</f>
        <v>-905</v>
      </c>
      <c r="P6" s="132">
        <f t="shared" ref="P6:P19" si="3">L6/G6-1</f>
        <v>-2.0920018492833981E-2</v>
      </c>
      <c r="Q6" s="294">
        <f t="shared" ref="Q6:Q19" si="4">L6-B6</f>
        <v>718</v>
      </c>
      <c r="R6" s="287">
        <f t="shared" ref="R6:R19" si="5">L6/B6-1</f>
        <v>1.7244277925883233E-2</v>
      </c>
    </row>
    <row r="7" spans="1:21" ht="17.25" customHeight="1" x14ac:dyDescent="0.25">
      <c r="A7" s="256" t="s">
        <v>11</v>
      </c>
      <c r="B7" s="80">
        <v>48455</v>
      </c>
      <c r="C7" s="80">
        <v>49663</v>
      </c>
      <c r="D7" s="80">
        <v>49771</v>
      </c>
      <c r="E7" s="80">
        <v>50315</v>
      </c>
      <c r="F7" s="80">
        <v>50797</v>
      </c>
      <c r="G7" s="80">
        <v>51347</v>
      </c>
      <c r="H7" s="80">
        <v>51197</v>
      </c>
      <c r="I7" s="285">
        <v>51834</v>
      </c>
      <c r="J7" s="285">
        <v>53338</v>
      </c>
      <c r="K7" s="285">
        <v>52957</v>
      </c>
      <c r="L7" s="73">
        <v>52606</v>
      </c>
      <c r="M7" s="100">
        <f t="shared" si="0"/>
        <v>-351</v>
      </c>
      <c r="N7" s="132">
        <f t="shared" si="1"/>
        <v>-6.6280189587778482E-3</v>
      </c>
      <c r="O7" s="294">
        <f t="shared" si="2"/>
        <v>1259</v>
      </c>
      <c r="P7" s="132">
        <f t="shared" si="3"/>
        <v>2.4519446121487043E-2</v>
      </c>
      <c r="Q7" s="294">
        <f t="shared" si="4"/>
        <v>4151</v>
      </c>
      <c r="R7" s="287">
        <f t="shared" si="5"/>
        <v>8.5667113816943585E-2</v>
      </c>
    </row>
    <row r="8" spans="1:21" ht="17.25" customHeight="1" x14ac:dyDescent="0.25">
      <c r="A8" s="256" t="s">
        <v>12</v>
      </c>
      <c r="B8" s="80">
        <v>23419</v>
      </c>
      <c r="C8" s="80">
        <v>23351</v>
      </c>
      <c r="D8" s="80">
        <v>23065</v>
      </c>
      <c r="E8" s="80">
        <v>23045</v>
      </c>
      <c r="F8" s="80">
        <v>23060</v>
      </c>
      <c r="G8" s="80">
        <v>23017</v>
      </c>
      <c r="H8" s="80">
        <v>22651</v>
      </c>
      <c r="I8" s="285">
        <v>22743</v>
      </c>
      <c r="J8" s="285">
        <v>23536</v>
      </c>
      <c r="K8" s="285">
        <v>23216</v>
      </c>
      <c r="L8" s="73">
        <v>22945</v>
      </c>
      <c r="M8" s="100">
        <f t="shared" si="0"/>
        <v>-271</v>
      </c>
      <c r="N8" s="132">
        <f t="shared" si="1"/>
        <v>-1.1672984148862864E-2</v>
      </c>
      <c r="O8" s="294">
        <f t="shared" si="2"/>
        <v>-72</v>
      </c>
      <c r="P8" s="132">
        <f t="shared" si="3"/>
        <v>-3.1281226919233074E-3</v>
      </c>
      <c r="Q8" s="294">
        <f t="shared" si="4"/>
        <v>-474</v>
      </c>
      <c r="R8" s="287">
        <f t="shared" si="5"/>
        <v>-2.0239976087791933E-2</v>
      </c>
    </row>
    <row r="9" spans="1:21" ht="17.25" customHeight="1" x14ac:dyDescent="0.25">
      <c r="A9" s="256" t="s">
        <v>13</v>
      </c>
      <c r="B9" s="80">
        <v>19650</v>
      </c>
      <c r="C9" s="80">
        <v>19399</v>
      </c>
      <c r="D9" s="80">
        <v>18853</v>
      </c>
      <c r="E9" s="80">
        <v>18704</v>
      </c>
      <c r="F9" s="80">
        <v>18863</v>
      </c>
      <c r="G9" s="80">
        <v>18845</v>
      </c>
      <c r="H9" s="80">
        <v>18789</v>
      </c>
      <c r="I9" s="285">
        <v>19023</v>
      </c>
      <c r="J9" s="285">
        <v>19710</v>
      </c>
      <c r="K9" s="285">
        <v>19496</v>
      </c>
      <c r="L9" s="73">
        <v>19154</v>
      </c>
      <c r="M9" s="100">
        <f t="shared" si="0"/>
        <v>-342</v>
      </c>
      <c r="N9" s="132">
        <f t="shared" si="1"/>
        <v>-1.7542059909725127E-2</v>
      </c>
      <c r="O9" s="294">
        <f t="shared" si="2"/>
        <v>309</v>
      </c>
      <c r="P9" s="132">
        <f t="shared" si="3"/>
        <v>1.6396922260546454E-2</v>
      </c>
      <c r="Q9" s="294">
        <f t="shared" si="4"/>
        <v>-496</v>
      </c>
      <c r="R9" s="287">
        <f t="shared" si="5"/>
        <v>-2.5241730279898178E-2</v>
      </c>
    </row>
    <row r="10" spans="1:21" ht="17.25" customHeight="1" x14ac:dyDescent="0.25">
      <c r="A10" s="256" t="s">
        <v>14</v>
      </c>
      <c r="B10" s="80">
        <v>9454</v>
      </c>
      <c r="C10" s="80">
        <v>9271</v>
      </c>
      <c r="D10" s="80">
        <v>8856</v>
      </c>
      <c r="E10" s="80">
        <v>8927</v>
      </c>
      <c r="F10" s="80">
        <v>8954</v>
      </c>
      <c r="G10" s="80">
        <v>8766</v>
      </c>
      <c r="H10" s="80">
        <v>8341</v>
      </c>
      <c r="I10" s="285">
        <v>8354</v>
      </c>
      <c r="J10" s="285">
        <v>8610</v>
      </c>
      <c r="K10" s="285">
        <v>8402</v>
      </c>
      <c r="L10" s="73">
        <v>8266</v>
      </c>
      <c r="M10" s="100">
        <f t="shared" si="0"/>
        <v>-136</v>
      </c>
      <c r="N10" s="132">
        <f t="shared" si="1"/>
        <v>-1.6186622232801762E-2</v>
      </c>
      <c r="O10" s="294">
        <f t="shared" si="2"/>
        <v>-500</v>
      </c>
      <c r="P10" s="132">
        <f t="shared" si="3"/>
        <v>-5.7038558065252154E-2</v>
      </c>
      <c r="Q10" s="294">
        <f t="shared" si="4"/>
        <v>-1188</v>
      </c>
      <c r="R10" s="287">
        <f t="shared" si="5"/>
        <v>-0.12566109583245189</v>
      </c>
    </row>
    <row r="11" spans="1:21" ht="17.25" customHeight="1" x14ac:dyDescent="0.25">
      <c r="A11" s="256" t="s">
        <v>15</v>
      </c>
      <c r="B11" s="80">
        <v>26489</v>
      </c>
      <c r="C11" s="80">
        <v>25979</v>
      </c>
      <c r="D11" s="80">
        <v>25348</v>
      </c>
      <c r="E11" s="80">
        <v>25424</v>
      </c>
      <c r="F11" s="80">
        <v>25122</v>
      </c>
      <c r="G11" s="80">
        <v>25071</v>
      </c>
      <c r="H11" s="80">
        <v>24230</v>
      </c>
      <c r="I11" s="285">
        <v>24264</v>
      </c>
      <c r="J11" s="285">
        <v>24650</v>
      </c>
      <c r="K11" s="285">
        <v>24224</v>
      </c>
      <c r="L11" s="73">
        <v>23697</v>
      </c>
      <c r="M11" s="100">
        <f t="shared" si="0"/>
        <v>-527</v>
      </c>
      <c r="N11" s="132">
        <f t="shared" si="1"/>
        <v>-2.1755284015852028E-2</v>
      </c>
      <c r="O11" s="294">
        <f t="shared" si="2"/>
        <v>-1374</v>
      </c>
      <c r="P11" s="132">
        <f t="shared" si="3"/>
        <v>-5.4804355630010737E-2</v>
      </c>
      <c r="Q11" s="294">
        <f t="shared" si="4"/>
        <v>-2792</v>
      </c>
      <c r="R11" s="287">
        <f t="shared" si="5"/>
        <v>-0.1054022424402582</v>
      </c>
    </row>
    <row r="12" spans="1:21" ht="17.25" customHeight="1" x14ac:dyDescent="0.25">
      <c r="A12" s="256" t="s">
        <v>16</v>
      </c>
      <c r="B12" s="80">
        <v>15745</v>
      </c>
      <c r="C12" s="80">
        <v>15510</v>
      </c>
      <c r="D12" s="80">
        <v>15178</v>
      </c>
      <c r="E12" s="80">
        <v>14992</v>
      </c>
      <c r="F12" s="80">
        <v>15078</v>
      </c>
      <c r="G12" s="80">
        <v>15228</v>
      </c>
      <c r="H12" s="80">
        <v>14962</v>
      </c>
      <c r="I12" s="285">
        <v>15195</v>
      </c>
      <c r="J12" s="285">
        <v>15490</v>
      </c>
      <c r="K12" s="285">
        <v>15158</v>
      </c>
      <c r="L12" s="73">
        <v>14714</v>
      </c>
      <c r="M12" s="100">
        <f t="shared" si="0"/>
        <v>-444</v>
      </c>
      <c r="N12" s="132">
        <f t="shared" si="1"/>
        <v>-2.9291463253727446E-2</v>
      </c>
      <c r="O12" s="294">
        <f t="shared" si="2"/>
        <v>-514</v>
      </c>
      <c r="P12" s="132">
        <f t="shared" si="3"/>
        <v>-3.3753611767796121E-2</v>
      </c>
      <c r="Q12" s="294">
        <f t="shared" si="4"/>
        <v>-1031</v>
      </c>
      <c r="R12" s="287">
        <f t="shared" si="5"/>
        <v>-6.5481105112734195E-2</v>
      </c>
    </row>
    <row r="13" spans="1:21" ht="17.25" customHeight="1" x14ac:dyDescent="0.25">
      <c r="A13" s="256" t="s">
        <v>17</v>
      </c>
      <c r="B13" s="80">
        <v>19986</v>
      </c>
      <c r="C13" s="80">
        <v>19876</v>
      </c>
      <c r="D13" s="80">
        <v>19340</v>
      </c>
      <c r="E13" s="80">
        <v>19222</v>
      </c>
      <c r="F13" s="80">
        <v>19009</v>
      </c>
      <c r="G13" s="80">
        <v>19137</v>
      </c>
      <c r="H13" s="80">
        <v>18311</v>
      </c>
      <c r="I13" s="285">
        <v>18482</v>
      </c>
      <c r="J13" s="285">
        <v>18828</v>
      </c>
      <c r="K13" s="285">
        <v>18391</v>
      </c>
      <c r="L13" s="73">
        <v>18231</v>
      </c>
      <c r="M13" s="100">
        <f t="shared" si="0"/>
        <v>-160</v>
      </c>
      <c r="N13" s="132">
        <f t="shared" si="1"/>
        <v>-8.6999075634821565E-3</v>
      </c>
      <c r="O13" s="294">
        <f t="shared" si="2"/>
        <v>-906</v>
      </c>
      <c r="P13" s="132">
        <f t="shared" si="3"/>
        <v>-4.734284370591002E-2</v>
      </c>
      <c r="Q13" s="294">
        <f t="shared" si="4"/>
        <v>-1755</v>
      </c>
      <c r="R13" s="287">
        <f t="shared" si="5"/>
        <v>-8.7811468027619299E-2</v>
      </c>
    </row>
    <row r="14" spans="1:21" ht="17.25" customHeight="1" x14ac:dyDescent="0.25">
      <c r="A14" s="256" t="s">
        <v>18</v>
      </c>
      <c r="B14" s="80">
        <v>19059</v>
      </c>
      <c r="C14" s="80">
        <v>18915</v>
      </c>
      <c r="D14" s="80">
        <v>18562</v>
      </c>
      <c r="E14" s="80">
        <v>18387</v>
      </c>
      <c r="F14" s="80">
        <v>18398</v>
      </c>
      <c r="G14" s="80">
        <v>18391</v>
      </c>
      <c r="H14" s="80">
        <v>17897</v>
      </c>
      <c r="I14" s="285">
        <v>17975</v>
      </c>
      <c r="J14" s="285">
        <v>18511</v>
      </c>
      <c r="K14" s="285">
        <v>18266</v>
      </c>
      <c r="L14" s="73">
        <v>18009</v>
      </c>
      <c r="M14" s="100">
        <f t="shared" si="0"/>
        <v>-257</v>
      </c>
      <c r="N14" s="132">
        <f t="shared" si="1"/>
        <v>-1.4069856564108196E-2</v>
      </c>
      <c r="O14" s="294">
        <f t="shared" si="2"/>
        <v>-382</v>
      </c>
      <c r="P14" s="132">
        <f t="shared" si="3"/>
        <v>-2.0771029307813604E-2</v>
      </c>
      <c r="Q14" s="294">
        <f t="shared" si="4"/>
        <v>-1050</v>
      </c>
      <c r="R14" s="287">
        <f t="shared" si="5"/>
        <v>-5.509208248071773E-2</v>
      </c>
    </row>
    <row r="15" spans="1:21" ht="17.25" customHeight="1" x14ac:dyDescent="0.25">
      <c r="A15" s="256" t="s">
        <v>19</v>
      </c>
      <c r="B15" s="80">
        <v>17996</v>
      </c>
      <c r="C15" s="80">
        <v>17982</v>
      </c>
      <c r="D15" s="80">
        <v>17821</v>
      </c>
      <c r="E15" s="80">
        <v>17866</v>
      </c>
      <c r="F15" s="80">
        <v>17770</v>
      </c>
      <c r="G15" s="80">
        <v>17965</v>
      </c>
      <c r="H15" s="80">
        <v>17527</v>
      </c>
      <c r="I15" s="285">
        <v>17693</v>
      </c>
      <c r="J15" s="285">
        <v>18134</v>
      </c>
      <c r="K15" s="285">
        <v>18185</v>
      </c>
      <c r="L15" s="73">
        <v>18113</v>
      </c>
      <c r="M15" s="100">
        <f t="shared" si="0"/>
        <v>-72</v>
      </c>
      <c r="N15" s="132">
        <f t="shared" si="1"/>
        <v>-3.9593071212538078E-3</v>
      </c>
      <c r="O15" s="294">
        <f t="shared" si="2"/>
        <v>148</v>
      </c>
      <c r="P15" s="132">
        <f t="shared" si="3"/>
        <v>8.2382410242136661E-3</v>
      </c>
      <c r="Q15" s="294">
        <f t="shared" si="4"/>
        <v>117</v>
      </c>
      <c r="R15" s="287">
        <f t="shared" si="5"/>
        <v>6.5014447655034058E-3</v>
      </c>
    </row>
    <row r="16" spans="1:21" ht="17.25" customHeight="1" x14ac:dyDescent="0.25">
      <c r="A16" s="256" t="s">
        <v>20</v>
      </c>
      <c r="B16" s="80">
        <v>41330</v>
      </c>
      <c r="C16" s="80">
        <v>41519</v>
      </c>
      <c r="D16" s="80">
        <v>41129</v>
      </c>
      <c r="E16" s="80">
        <v>41301</v>
      </c>
      <c r="F16" s="80">
        <v>41618</v>
      </c>
      <c r="G16" s="80">
        <v>41796</v>
      </c>
      <c r="H16" s="80">
        <v>41058</v>
      </c>
      <c r="I16" s="285">
        <v>41612</v>
      </c>
      <c r="J16" s="285">
        <v>42422</v>
      </c>
      <c r="K16" s="285">
        <v>41868</v>
      </c>
      <c r="L16" s="73">
        <v>41694</v>
      </c>
      <c r="M16" s="100">
        <f t="shared" si="0"/>
        <v>-174</v>
      </c>
      <c r="N16" s="132">
        <f t="shared" si="1"/>
        <v>-4.1559186013184757E-3</v>
      </c>
      <c r="O16" s="294">
        <f t="shared" si="2"/>
        <v>-102</v>
      </c>
      <c r="P16" s="132">
        <f t="shared" si="3"/>
        <v>-2.4404249210451257E-3</v>
      </c>
      <c r="Q16" s="294">
        <f t="shared" si="4"/>
        <v>364</v>
      </c>
      <c r="R16" s="287">
        <f t="shared" si="5"/>
        <v>8.8071618678926544E-3</v>
      </c>
    </row>
    <row r="17" spans="1:18" ht="17.25" customHeight="1" x14ac:dyDescent="0.25">
      <c r="A17" s="256" t="s">
        <v>21</v>
      </c>
      <c r="B17" s="80">
        <v>23298</v>
      </c>
      <c r="C17" s="80">
        <v>22980</v>
      </c>
      <c r="D17" s="80">
        <v>22628</v>
      </c>
      <c r="E17" s="80">
        <v>22350</v>
      </c>
      <c r="F17" s="80">
        <v>22667</v>
      </c>
      <c r="G17" s="80">
        <v>22931</v>
      </c>
      <c r="H17" s="80">
        <v>22249</v>
      </c>
      <c r="I17" s="285">
        <v>22407</v>
      </c>
      <c r="J17" s="285">
        <v>22848</v>
      </c>
      <c r="K17" s="285">
        <v>22640</v>
      </c>
      <c r="L17" s="73">
        <v>22173</v>
      </c>
      <c r="M17" s="100">
        <f t="shared" si="0"/>
        <v>-467</v>
      </c>
      <c r="N17" s="132">
        <f t="shared" si="1"/>
        <v>-2.0627208480565318E-2</v>
      </c>
      <c r="O17" s="294">
        <f t="shared" si="2"/>
        <v>-758</v>
      </c>
      <c r="P17" s="132">
        <f t="shared" si="3"/>
        <v>-3.3055688805547101E-2</v>
      </c>
      <c r="Q17" s="294">
        <f t="shared" si="4"/>
        <v>-1125</v>
      </c>
      <c r="R17" s="287">
        <f t="shared" si="5"/>
        <v>-4.8287406644347164E-2</v>
      </c>
    </row>
    <row r="18" spans="1:18" ht="17.25" customHeight="1" x14ac:dyDescent="0.25">
      <c r="A18" s="256" t="s">
        <v>22</v>
      </c>
      <c r="B18" s="80">
        <v>20330</v>
      </c>
      <c r="C18" s="80">
        <v>20278</v>
      </c>
      <c r="D18" s="80">
        <v>19972</v>
      </c>
      <c r="E18" s="80">
        <v>19890</v>
      </c>
      <c r="F18" s="80">
        <v>19912</v>
      </c>
      <c r="G18" s="80">
        <v>19999</v>
      </c>
      <c r="H18" s="80">
        <v>19735</v>
      </c>
      <c r="I18" s="285">
        <v>19860</v>
      </c>
      <c r="J18" s="285">
        <v>20241</v>
      </c>
      <c r="K18" s="285">
        <v>19985</v>
      </c>
      <c r="L18" s="73">
        <v>19820</v>
      </c>
      <c r="M18" s="100">
        <f t="shared" si="0"/>
        <v>-165</v>
      </c>
      <c r="N18" s="132">
        <f t="shared" si="1"/>
        <v>-8.2561921441081099E-3</v>
      </c>
      <c r="O18" s="294">
        <f t="shared" si="2"/>
        <v>-179</v>
      </c>
      <c r="P18" s="98">
        <f t="shared" si="3"/>
        <v>-8.9504475223761704E-3</v>
      </c>
      <c r="Q18" s="100">
        <f t="shared" si="4"/>
        <v>-510</v>
      </c>
      <c r="R18" s="287">
        <f t="shared" si="5"/>
        <v>-2.5086079685194274E-2</v>
      </c>
    </row>
    <row r="19" spans="1:18" ht="17.25" customHeight="1" x14ac:dyDescent="0.25">
      <c r="A19" s="256" t="s">
        <v>23</v>
      </c>
      <c r="B19" s="80">
        <v>40755</v>
      </c>
      <c r="C19" s="80">
        <v>40267</v>
      </c>
      <c r="D19" s="80">
        <v>39419</v>
      </c>
      <c r="E19" s="80">
        <v>39186</v>
      </c>
      <c r="F19" s="80">
        <v>39240</v>
      </c>
      <c r="G19" s="80">
        <v>39156</v>
      </c>
      <c r="H19" s="80">
        <v>38073</v>
      </c>
      <c r="I19" s="285">
        <v>38468</v>
      </c>
      <c r="J19" s="285">
        <v>39377</v>
      </c>
      <c r="K19" s="285">
        <v>38932</v>
      </c>
      <c r="L19" s="73">
        <v>38643</v>
      </c>
      <c r="M19" s="100">
        <f t="shared" si="0"/>
        <v>-289</v>
      </c>
      <c r="N19" s="132">
        <f t="shared" si="1"/>
        <v>-7.4231994246378719E-3</v>
      </c>
      <c r="O19" s="294">
        <f t="shared" si="2"/>
        <v>-513</v>
      </c>
      <c r="P19" s="132">
        <f t="shared" si="3"/>
        <v>-1.3101440392277008E-2</v>
      </c>
      <c r="Q19" s="294">
        <f t="shared" si="4"/>
        <v>-2112</v>
      </c>
      <c r="R19" s="287">
        <f t="shared" si="5"/>
        <v>-5.1821862348178094E-2</v>
      </c>
    </row>
    <row r="20" spans="1:18" s="152" customFormat="1" ht="17.25" customHeight="1" x14ac:dyDescent="0.25">
      <c r="A20" s="259"/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87"/>
      <c r="O20" s="371"/>
      <c r="P20" s="287"/>
      <c r="Q20" s="371"/>
      <c r="R20" s="287"/>
    </row>
    <row r="21" spans="1:18" s="13" customFormat="1" ht="17.25" customHeight="1" x14ac:dyDescent="0.25">
      <c r="A21" s="33" t="s">
        <v>122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18" x14ac:dyDescent="0.2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x14ac:dyDescent="0.2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8" x14ac:dyDescent="0.25">
      <c r="C24" s="37"/>
    </row>
    <row r="28" spans="1:18" x14ac:dyDescent="0.25">
      <c r="P28" s="37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3"/>
  <dimension ref="A1:U23"/>
  <sheetViews>
    <sheetView showGridLines="0" zoomScaleNormal="100" workbookViewId="0"/>
  </sheetViews>
  <sheetFormatPr defaultColWidth="9.140625" defaultRowHeight="15" x14ac:dyDescent="0.25"/>
  <cols>
    <col min="1" max="1" width="18" style="53" customWidth="1"/>
    <col min="2" max="12" width="7.28515625" style="53" customWidth="1"/>
    <col min="13" max="18" width="6.42578125" style="53" customWidth="1"/>
    <col min="19" max="16384" width="9.140625" style="53"/>
  </cols>
  <sheetData>
    <row r="1" spans="1:21" s="20" customFormat="1" ht="17.25" customHeight="1" x14ac:dyDescent="0.2">
      <c r="A1" s="39" t="s">
        <v>165</v>
      </c>
      <c r="B1" s="41"/>
      <c r="C1" s="41"/>
      <c r="D1" s="41"/>
      <c r="E1" s="24"/>
      <c r="F1" s="24"/>
      <c r="G1" s="24"/>
      <c r="H1" s="24"/>
      <c r="I1" s="24"/>
      <c r="O1" s="94"/>
    </row>
    <row r="2" spans="1:21" s="102" customFormat="1" ht="17.25" customHeight="1" thickBot="1" x14ac:dyDescent="0.3">
      <c r="A2" s="372" t="s">
        <v>231</v>
      </c>
      <c r="B2" s="101"/>
      <c r="C2" s="101"/>
      <c r="P2" s="52"/>
      <c r="Q2" s="52"/>
      <c r="R2" s="52"/>
      <c r="S2" s="52"/>
      <c r="T2" s="71" t="s">
        <v>228</v>
      </c>
      <c r="U2" s="52"/>
    </row>
    <row r="3" spans="1:21" ht="24" customHeight="1" x14ac:dyDescent="0.25">
      <c r="A3" s="479" t="s">
        <v>68</v>
      </c>
      <c r="B3" s="481" t="s">
        <v>77</v>
      </c>
      <c r="C3" s="482"/>
      <c r="D3" s="482"/>
      <c r="E3" s="482"/>
      <c r="F3" s="482"/>
      <c r="G3" s="482"/>
      <c r="H3" s="482"/>
      <c r="I3" s="482"/>
      <c r="J3" s="482"/>
      <c r="K3" s="482"/>
      <c r="L3" s="488"/>
      <c r="M3" s="483" t="s">
        <v>149</v>
      </c>
      <c r="N3" s="484"/>
      <c r="O3" s="485" t="s">
        <v>150</v>
      </c>
      <c r="P3" s="486"/>
      <c r="Q3" s="487" t="s">
        <v>151</v>
      </c>
      <c r="R3" s="484"/>
    </row>
    <row r="4" spans="1:21" ht="15.75" customHeight="1" thickBot="1" x14ac:dyDescent="0.3">
      <c r="A4" s="480"/>
      <c r="B4" s="274" t="s">
        <v>6</v>
      </c>
      <c r="C4" s="274" t="s">
        <v>7</v>
      </c>
      <c r="D4" s="274" t="s">
        <v>8</v>
      </c>
      <c r="E4" s="274" t="s">
        <v>43</v>
      </c>
      <c r="F4" s="274" t="s">
        <v>67</v>
      </c>
      <c r="G4" s="274" t="s">
        <v>106</v>
      </c>
      <c r="H4" s="275" t="s">
        <v>130</v>
      </c>
      <c r="I4" s="276" t="s">
        <v>140</v>
      </c>
      <c r="J4" s="275" t="s">
        <v>144</v>
      </c>
      <c r="K4" s="275" t="s">
        <v>146</v>
      </c>
      <c r="L4" s="277" t="s">
        <v>147</v>
      </c>
      <c r="M4" s="278" t="s">
        <v>69</v>
      </c>
      <c r="N4" s="288" t="s">
        <v>70</v>
      </c>
      <c r="O4" s="278" t="s">
        <v>69</v>
      </c>
      <c r="P4" s="288" t="s">
        <v>70</v>
      </c>
      <c r="Q4" s="278" t="s">
        <v>69</v>
      </c>
      <c r="R4" s="282" t="s">
        <v>70</v>
      </c>
    </row>
    <row r="5" spans="1:21" ht="17.100000000000001" customHeight="1" x14ac:dyDescent="0.25">
      <c r="A5" s="254" t="s">
        <v>227</v>
      </c>
      <c r="B5" s="299">
        <v>29283.4</v>
      </c>
      <c r="C5" s="299">
        <v>29513.8</v>
      </c>
      <c r="D5" s="299">
        <v>29629.5</v>
      </c>
      <c r="E5" s="299">
        <v>30303.200000000001</v>
      </c>
      <c r="F5" s="299">
        <v>30580.799999999999</v>
      </c>
      <c r="G5" s="299">
        <v>32372.6</v>
      </c>
      <c r="H5" s="299">
        <v>33156.699999999997</v>
      </c>
      <c r="I5" s="300">
        <v>33830.800000000003</v>
      </c>
      <c r="J5" s="299">
        <v>34634.5</v>
      </c>
      <c r="K5" s="299">
        <v>35068.800000000003</v>
      </c>
      <c r="L5" s="301">
        <v>35468.800000000003</v>
      </c>
      <c r="M5" s="295">
        <f>L5-K5</f>
        <v>400</v>
      </c>
      <c r="N5" s="291">
        <f>L5/K5-1</f>
        <v>1.1406150196185738E-2</v>
      </c>
      <c r="O5" s="295">
        <f>L5-G5</f>
        <v>3096.2000000000044</v>
      </c>
      <c r="P5" s="291">
        <f>L5/G5-1</f>
        <v>9.5642611344161521E-2</v>
      </c>
      <c r="Q5" s="296">
        <f>L5-B5</f>
        <v>6185.4000000000015</v>
      </c>
      <c r="R5" s="284">
        <f>L5/B5-1</f>
        <v>0.21122547245196932</v>
      </c>
    </row>
    <row r="6" spans="1:21" ht="17.100000000000001" customHeight="1" x14ac:dyDescent="0.25">
      <c r="A6" s="256" t="s">
        <v>10</v>
      </c>
      <c r="B6" s="239">
        <v>3451.2</v>
      </c>
      <c r="C6" s="239">
        <v>3522.9</v>
      </c>
      <c r="D6" s="239">
        <v>3544.1</v>
      </c>
      <c r="E6" s="239">
        <v>3648.5</v>
      </c>
      <c r="F6" s="239">
        <v>3746.1</v>
      </c>
      <c r="G6" s="239">
        <v>3821.2</v>
      </c>
      <c r="H6" s="239">
        <v>3892.6</v>
      </c>
      <c r="I6" s="302">
        <v>3940.6</v>
      </c>
      <c r="J6" s="239">
        <v>4043.4</v>
      </c>
      <c r="K6" s="239">
        <v>4104.1000000000004</v>
      </c>
      <c r="L6" s="303">
        <v>4133.7</v>
      </c>
      <c r="M6" s="297">
        <f t="shared" ref="M6:M19" si="0">L6-K6</f>
        <v>29.599999999999454</v>
      </c>
      <c r="N6" s="132">
        <f t="shared" ref="N6:N19" si="1">L6/K6-1</f>
        <v>7.2122998952266482E-3</v>
      </c>
      <c r="O6" s="297">
        <f t="shared" ref="O6:O19" si="2">L6-G6</f>
        <v>312.5</v>
      </c>
      <c r="P6" s="132">
        <f t="shared" ref="P6:P19" si="3">L6/G6-1</f>
        <v>8.1780592484036463E-2</v>
      </c>
      <c r="Q6" s="298">
        <f t="shared" ref="Q6:Q19" si="4">L6-B6</f>
        <v>682.5</v>
      </c>
      <c r="R6" s="287">
        <f t="shared" ref="R6:R19" si="5">L6/B6-1</f>
        <v>0.19775730180806672</v>
      </c>
    </row>
    <row r="7" spans="1:21" ht="17.100000000000001" customHeight="1" x14ac:dyDescent="0.25">
      <c r="A7" s="256" t="s">
        <v>11</v>
      </c>
      <c r="B7" s="239">
        <v>3820.3</v>
      </c>
      <c r="C7" s="239">
        <v>3960.2</v>
      </c>
      <c r="D7" s="239">
        <v>4031.1</v>
      </c>
      <c r="E7" s="239">
        <v>4243.3</v>
      </c>
      <c r="F7" s="239">
        <v>4324.3999999999996</v>
      </c>
      <c r="G7" s="239">
        <v>4585.5</v>
      </c>
      <c r="H7" s="239">
        <v>4767.1000000000004</v>
      </c>
      <c r="I7" s="302">
        <v>4851.5</v>
      </c>
      <c r="J7" s="239">
        <v>4990</v>
      </c>
      <c r="K7" s="239">
        <v>5046.7</v>
      </c>
      <c r="L7" s="303">
        <v>5095.2</v>
      </c>
      <c r="M7" s="297">
        <f t="shared" si="0"/>
        <v>48.5</v>
      </c>
      <c r="N7" s="132">
        <f t="shared" si="1"/>
        <v>9.6102403550835103E-3</v>
      </c>
      <c r="O7" s="297">
        <f t="shared" si="2"/>
        <v>509.69999999999982</v>
      </c>
      <c r="P7" s="132">
        <f t="shared" si="3"/>
        <v>0.11115472685639505</v>
      </c>
      <c r="Q7" s="298">
        <f t="shared" si="4"/>
        <v>1274.8999999999996</v>
      </c>
      <c r="R7" s="287">
        <f t="shared" si="5"/>
        <v>0.33371724733659658</v>
      </c>
    </row>
    <row r="8" spans="1:21" ht="17.100000000000001" customHeight="1" x14ac:dyDescent="0.25">
      <c r="A8" s="256" t="s">
        <v>12</v>
      </c>
      <c r="B8" s="239">
        <v>1743.1</v>
      </c>
      <c r="C8" s="239">
        <v>1760.1</v>
      </c>
      <c r="D8" s="239">
        <v>1780.1</v>
      </c>
      <c r="E8" s="239">
        <v>1821</v>
      </c>
      <c r="F8" s="239">
        <v>1834.3</v>
      </c>
      <c r="G8" s="239">
        <v>2015.2</v>
      </c>
      <c r="H8" s="239">
        <v>2061.6999999999998</v>
      </c>
      <c r="I8" s="302">
        <v>2102.6</v>
      </c>
      <c r="J8" s="239">
        <v>2146.4</v>
      </c>
      <c r="K8" s="239">
        <v>2170.4</v>
      </c>
      <c r="L8" s="303">
        <v>2182</v>
      </c>
      <c r="M8" s="297">
        <f t="shared" si="0"/>
        <v>11.599999999999909</v>
      </c>
      <c r="N8" s="132">
        <f t="shared" si="1"/>
        <v>5.3446369332841304E-3</v>
      </c>
      <c r="O8" s="297">
        <f t="shared" si="2"/>
        <v>166.79999999999995</v>
      </c>
      <c r="P8" s="132">
        <f t="shared" si="3"/>
        <v>8.2770940849543395E-2</v>
      </c>
      <c r="Q8" s="298">
        <f t="shared" si="4"/>
        <v>438.90000000000009</v>
      </c>
      <c r="R8" s="287">
        <f t="shared" si="5"/>
        <v>0.25179278297286456</v>
      </c>
    </row>
    <row r="9" spans="1:21" ht="17.100000000000001" customHeight="1" x14ac:dyDescent="0.25">
      <c r="A9" s="256" t="s">
        <v>13</v>
      </c>
      <c r="B9" s="239">
        <v>1567.7</v>
      </c>
      <c r="C9" s="239">
        <v>1560.7</v>
      </c>
      <c r="D9" s="239">
        <v>1550.9</v>
      </c>
      <c r="E9" s="239">
        <v>1600.7</v>
      </c>
      <c r="F9" s="239">
        <v>1617.5</v>
      </c>
      <c r="G9" s="239">
        <v>1705.6</v>
      </c>
      <c r="H9" s="239">
        <v>1738.3</v>
      </c>
      <c r="I9" s="302">
        <v>1773.2</v>
      </c>
      <c r="J9" s="239">
        <v>1815.9</v>
      </c>
      <c r="K9" s="239">
        <v>1839.1</v>
      </c>
      <c r="L9" s="303">
        <v>1861.2</v>
      </c>
      <c r="M9" s="297">
        <f t="shared" si="0"/>
        <v>22.100000000000136</v>
      </c>
      <c r="N9" s="132">
        <f t="shared" si="1"/>
        <v>1.2016747322059818E-2</v>
      </c>
      <c r="O9" s="297">
        <f t="shared" si="2"/>
        <v>155.60000000000014</v>
      </c>
      <c r="P9" s="132">
        <f t="shared" si="3"/>
        <v>9.1228893058161509E-2</v>
      </c>
      <c r="Q9" s="298">
        <f t="shared" si="4"/>
        <v>293.5</v>
      </c>
      <c r="R9" s="287">
        <f t="shared" si="5"/>
        <v>0.18721694201696759</v>
      </c>
    </row>
    <row r="10" spans="1:21" ht="17.100000000000001" customHeight="1" x14ac:dyDescent="0.25">
      <c r="A10" s="256" t="s">
        <v>14</v>
      </c>
      <c r="B10" s="239">
        <v>741</v>
      </c>
      <c r="C10" s="239">
        <v>733.6</v>
      </c>
      <c r="D10" s="239">
        <v>728.9</v>
      </c>
      <c r="E10" s="239">
        <v>746.1</v>
      </c>
      <c r="F10" s="239">
        <v>747.8</v>
      </c>
      <c r="G10" s="239">
        <v>775.8</v>
      </c>
      <c r="H10" s="239">
        <v>774.6</v>
      </c>
      <c r="I10" s="302">
        <v>786</v>
      </c>
      <c r="J10" s="239">
        <v>810.1</v>
      </c>
      <c r="K10" s="239">
        <v>816.1</v>
      </c>
      <c r="L10" s="303">
        <v>818.8</v>
      </c>
      <c r="M10" s="297">
        <f t="shared" si="0"/>
        <v>2.6999999999999318</v>
      </c>
      <c r="N10" s="132">
        <f t="shared" si="1"/>
        <v>3.3084180860187828E-3</v>
      </c>
      <c r="O10" s="297">
        <f t="shared" si="2"/>
        <v>43</v>
      </c>
      <c r="P10" s="132">
        <f t="shared" si="3"/>
        <v>5.5426656354730541E-2</v>
      </c>
      <c r="Q10" s="298">
        <f t="shared" si="4"/>
        <v>77.799999999999955</v>
      </c>
      <c r="R10" s="287">
        <f t="shared" si="5"/>
        <v>0.10499325236167345</v>
      </c>
    </row>
    <row r="11" spans="1:21" ht="17.100000000000001" customHeight="1" x14ac:dyDescent="0.25">
      <c r="A11" s="256" t="s">
        <v>15</v>
      </c>
      <c r="B11" s="239">
        <v>2133.8000000000002</v>
      </c>
      <c r="C11" s="239">
        <v>2117</v>
      </c>
      <c r="D11" s="239">
        <v>2130.5</v>
      </c>
      <c r="E11" s="239">
        <v>2204.1</v>
      </c>
      <c r="F11" s="239">
        <v>2220.4</v>
      </c>
      <c r="G11" s="239">
        <v>2317.1</v>
      </c>
      <c r="H11" s="239">
        <v>2354.1</v>
      </c>
      <c r="I11" s="302">
        <v>2382.1999999999998</v>
      </c>
      <c r="J11" s="239">
        <v>2434.1999999999998</v>
      </c>
      <c r="K11" s="239">
        <v>2452.9</v>
      </c>
      <c r="L11" s="303">
        <v>2459</v>
      </c>
      <c r="M11" s="297">
        <f t="shared" si="0"/>
        <v>6.0999999999999091</v>
      </c>
      <c r="N11" s="132">
        <f t="shared" si="1"/>
        <v>2.4868522972807394E-3</v>
      </c>
      <c r="O11" s="297">
        <f t="shared" si="2"/>
        <v>141.90000000000009</v>
      </c>
      <c r="P11" s="132">
        <f t="shared" si="3"/>
        <v>6.1240343532864339E-2</v>
      </c>
      <c r="Q11" s="298">
        <f t="shared" si="4"/>
        <v>325.19999999999982</v>
      </c>
      <c r="R11" s="287">
        <f t="shared" si="5"/>
        <v>0.15240416158965209</v>
      </c>
    </row>
    <row r="12" spans="1:21" ht="17.100000000000001" customHeight="1" x14ac:dyDescent="0.25">
      <c r="A12" s="256" t="s">
        <v>16</v>
      </c>
      <c r="B12" s="239">
        <v>1279.2</v>
      </c>
      <c r="C12" s="239">
        <v>1277.4000000000001</v>
      </c>
      <c r="D12" s="239">
        <v>1266</v>
      </c>
      <c r="E12" s="239">
        <v>1257.5</v>
      </c>
      <c r="F12" s="239">
        <v>1259.2</v>
      </c>
      <c r="G12" s="239">
        <v>1389.3</v>
      </c>
      <c r="H12" s="239">
        <v>1419</v>
      </c>
      <c r="I12" s="302">
        <v>1457.2</v>
      </c>
      <c r="J12" s="239">
        <v>1485</v>
      </c>
      <c r="K12" s="239">
        <v>1506.8</v>
      </c>
      <c r="L12" s="303">
        <v>1509.9</v>
      </c>
      <c r="M12" s="297">
        <f t="shared" si="0"/>
        <v>3.1000000000001364</v>
      </c>
      <c r="N12" s="132">
        <f t="shared" si="1"/>
        <v>2.0573400584020796E-3</v>
      </c>
      <c r="O12" s="297">
        <f t="shared" si="2"/>
        <v>120.60000000000014</v>
      </c>
      <c r="P12" s="132">
        <f t="shared" si="3"/>
        <v>8.6806305333621436E-2</v>
      </c>
      <c r="Q12" s="298">
        <f t="shared" si="4"/>
        <v>230.70000000000005</v>
      </c>
      <c r="R12" s="287">
        <f t="shared" si="5"/>
        <v>0.1803470919324579</v>
      </c>
    </row>
    <row r="13" spans="1:21" ht="17.100000000000001" customHeight="1" x14ac:dyDescent="0.25">
      <c r="A13" s="256" t="s">
        <v>17</v>
      </c>
      <c r="B13" s="239">
        <v>1596.8</v>
      </c>
      <c r="C13" s="239">
        <v>1609.3</v>
      </c>
      <c r="D13" s="239">
        <v>1595.2</v>
      </c>
      <c r="E13" s="239">
        <v>1614.7</v>
      </c>
      <c r="F13" s="239">
        <v>1582.7</v>
      </c>
      <c r="G13" s="239">
        <v>1692.9</v>
      </c>
      <c r="H13" s="239">
        <v>1737.7</v>
      </c>
      <c r="I13" s="302">
        <v>1781.2</v>
      </c>
      <c r="J13" s="239">
        <v>1811.4</v>
      </c>
      <c r="K13" s="239">
        <v>1827.7</v>
      </c>
      <c r="L13" s="303">
        <v>1849.8</v>
      </c>
      <c r="M13" s="297">
        <f t="shared" si="0"/>
        <v>22.099999999999909</v>
      </c>
      <c r="N13" s="132">
        <f t="shared" si="1"/>
        <v>1.2091699950757651E-2</v>
      </c>
      <c r="O13" s="297">
        <f t="shared" si="2"/>
        <v>156.89999999999986</v>
      </c>
      <c r="P13" s="132">
        <f t="shared" si="3"/>
        <v>9.2681197944355809E-2</v>
      </c>
      <c r="Q13" s="298">
        <f t="shared" si="4"/>
        <v>253</v>
      </c>
      <c r="R13" s="287">
        <f t="shared" si="5"/>
        <v>0.15844188376753499</v>
      </c>
    </row>
    <row r="14" spans="1:21" ht="17.100000000000001" customHeight="1" x14ac:dyDescent="0.25">
      <c r="A14" s="256" t="s">
        <v>18</v>
      </c>
      <c r="B14" s="239">
        <v>1479.5</v>
      </c>
      <c r="C14" s="239">
        <v>1481.5</v>
      </c>
      <c r="D14" s="239">
        <v>1471.6</v>
      </c>
      <c r="E14" s="239">
        <v>1492.4</v>
      </c>
      <c r="F14" s="239">
        <v>1520.2</v>
      </c>
      <c r="G14" s="239">
        <v>1603.5</v>
      </c>
      <c r="H14" s="239">
        <v>1643.7</v>
      </c>
      <c r="I14" s="302">
        <v>1684.7</v>
      </c>
      <c r="J14" s="239">
        <v>1722.6</v>
      </c>
      <c r="K14" s="239">
        <v>1734</v>
      </c>
      <c r="L14" s="303">
        <v>1748.5</v>
      </c>
      <c r="M14" s="297">
        <f t="shared" si="0"/>
        <v>14.5</v>
      </c>
      <c r="N14" s="132">
        <f t="shared" si="1"/>
        <v>8.3621683967705085E-3</v>
      </c>
      <c r="O14" s="297">
        <f t="shared" si="2"/>
        <v>145</v>
      </c>
      <c r="P14" s="132">
        <f t="shared" si="3"/>
        <v>9.0427190520735889E-2</v>
      </c>
      <c r="Q14" s="298">
        <f t="shared" si="4"/>
        <v>269</v>
      </c>
      <c r="R14" s="287">
        <f t="shared" si="5"/>
        <v>0.18181818181818188</v>
      </c>
    </row>
    <row r="15" spans="1:21" ht="17.100000000000001" customHeight="1" x14ac:dyDescent="0.25">
      <c r="A15" s="256" t="s">
        <v>19</v>
      </c>
      <c r="B15" s="239">
        <v>1446.7</v>
      </c>
      <c r="C15" s="239">
        <v>1449.3</v>
      </c>
      <c r="D15" s="239">
        <v>1463.2</v>
      </c>
      <c r="E15" s="239">
        <v>1496</v>
      </c>
      <c r="F15" s="239">
        <v>1504.7</v>
      </c>
      <c r="G15" s="239">
        <v>1595.6</v>
      </c>
      <c r="H15" s="239">
        <v>1633</v>
      </c>
      <c r="I15" s="302">
        <v>1688.4</v>
      </c>
      <c r="J15" s="239">
        <v>1719.5</v>
      </c>
      <c r="K15" s="239">
        <v>1750.1</v>
      </c>
      <c r="L15" s="303">
        <v>1774.6</v>
      </c>
      <c r="M15" s="297">
        <f t="shared" si="0"/>
        <v>24.5</v>
      </c>
      <c r="N15" s="132">
        <f t="shared" si="1"/>
        <v>1.3999200045711646E-2</v>
      </c>
      <c r="O15" s="297">
        <f t="shared" si="2"/>
        <v>179</v>
      </c>
      <c r="P15" s="132">
        <f t="shared" si="3"/>
        <v>0.11218350463775373</v>
      </c>
      <c r="Q15" s="298">
        <f t="shared" si="4"/>
        <v>327.89999999999986</v>
      </c>
      <c r="R15" s="287">
        <f t="shared" si="5"/>
        <v>0.22665376373816271</v>
      </c>
    </row>
    <row r="16" spans="1:21" ht="17.100000000000001" customHeight="1" x14ac:dyDescent="0.25">
      <c r="A16" s="256" t="s">
        <v>20</v>
      </c>
      <c r="B16" s="239">
        <v>3250</v>
      </c>
      <c r="C16" s="239">
        <v>3286.4</v>
      </c>
      <c r="D16" s="239">
        <v>3319.1</v>
      </c>
      <c r="E16" s="239">
        <v>3369.1</v>
      </c>
      <c r="F16" s="239">
        <v>3426.8</v>
      </c>
      <c r="G16" s="239">
        <v>3651.6</v>
      </c>
      <c r="H16" s="239">
        <v>3743.5</v>
      </c>
      <c r="I16" s="302">
        <v>3842.9</v>
      </c>
      <c r="J16" s="239">
        <v>3928.3</v>
      </c>
      <c r="K16" s="239">
        <v>3990.7</v>
      </c>
      <c r="L16" s="303">
        <v>4079.8</v>
      </c>
      <c r="M16" s="297">
        <f t="shared" si="0"/>
        <v>89.100000000000364</v>
      </c>
      <c r="N16" s="132">
        <f t="shared" si="1"/>
        <v>2.2326910065903371E-2</v>
      </c>
      <c r="O16" s="297">
        <f t="shared" si="2"/>
        <v>428.20000000000027</v>
      </c>
      <c r="P16" s="132">
        <f t="shared" si="3"/>
        <v>0.11726366524263354</v>
      </c>
      <c r="Q16" s="298">
        <f t="shared" si="4"/>
        <v>829.80000000000018</v>
      </c>
      <c r="R16" s="287">
        <f t="shared" si="5"/>
        <v>0.25532307692307699</v>
      </c>
    </row>
    <row r="17" spans="1:18" ht="17.100000000000001" customHeight="1" x14ac:dyDescent="0.25">
      <c r="A17" s="256" t="s">
        <v>21</v>
      </c>
      <c r="B17" s="239">
        <v>1850.1</v>
      </c>
      <c r="C17" s="239">
        <v>1847.9</v>
      </c>
      <c r="D17" s="239">
        <v>1838.9</v>
      </c>
      <c r="E17" s="239">
        <v>1851.3</v>
      </c>
      <c r="F17" s="239">
        <v>1869.7</v>
      </c>
      <c r="G17" s="239">
        <v>2015.9</v>
      </c>
      <c r="H17" s="239">
        <v>2093.6</v>
      </c>
      <c r="I17" s="302">
        <v>2134.3000000000002</v>
      </c>
      <c r="J17" s="239">
        <v>2184.6</v>
      </c>
      <c r="K17" s="239">
        <v>2211.6</v>
      </c>
      <c r="L17" s="303">
        <v>2241.5</v>
      </c>
      <c r="M17" s="297">
        <f t="shared" si="0"/>
        <v>29.900000000000091</v>
      </c>
      <c r="N17" s="132">
        <f t="shared" si="1"/>
        <v>1.3519623801772518E-2</v>
      </c>
      <c r="O17" s="297">
        <f t="shared" si="2"/>
        <v>225.59999999999991</v>
      </c>
      <c r="P17" s="132">
        <f t="shared" si="3"/>
        <v>0.11191031301155796</v>
      </c>
      <c r="Q17" s="298">
        <f t="shared" si="4"/>
        <v>391.40000000000009</v>
      </c>
      <c r="R17" s="287">
        <f t="shared" si="5"/>
        <v>0.21155613210096758</v>
      </c>
    </row>
    <row r="18" spans="1:18" ht="17.100000000000001" customHeight="1" x14ac:dyDescent="0.25">
      <c r="A18" s="256" t="s">
        <v>22</v>
      </c>
      <c r="B18" s="239">
        <v>1611.8</v>
      </c>
      <c r="C18" s="239">
        <v>1627.9</v>
      </c>
      <c r="D18" s="239">
        <v>1629.9</v>
      </c>
      <c r="E18" s="239">
        <v>1639</v>
      </c>
      <c r="F18" s="239">
        <v>1634</v>
      </c>
      <c r="G18" s="239">
        <v>1714.5</v>
      </c>
      <c r="H18" s="239">
        <v>1747.3</v>
      </c>
      <c r="I18" s="302">
        <v>1786.2</v>
      </c>
      <c r="J18" s="239">
        <v>1839.1</v>
      </c>
      <c r="K18" s="239">
        <v>1859</v>
      </c>
      <c r="L18" s="303">
        <v>1881.1</v>
      </c>
      <c r="M18" s="297">
        <f t="shared" si="0"/>
        <v>22.099999999999909</v>
      </c>
      <c r="N18" s="132">
        <f t="shared" si="1"/>
        <v>1.1888111888111785E-2</v>
      </c>
      <c r="O18" s="297">
        <f t="shared" si="2"/>
        <v>166.59999999999991</v>
      </c>
      <c r="P18" s="132">
        <f t="shared" si="3"/>
        <v>9.7171186934966514E-2</v>
      </c>
      <c r="Q18" s="298">
        <f t="shared" si="4"/>
        <v>269.29999999999995</v>
      </c>
      <c r="R18" s="287">
        <f t="shared" si="5"/>
        <v>0.16708028291351273</v>
      </c>
    </row>
    <row r="19" spans="1:18" ht="17.100000000000001" customHeight="1" x14ac:dyDescent="0.25">
      <c r="A19" s="256" t="s">
        <v>23</v>
      </c>
      <c r="B19" s="239">
        <v>3312.2</v>
      </c>
      <c r="C19" s="239">
        <v>3279.6</v>
      </c>
      <c r="D19" s="239">
        <v>3280</v>
      </c>
      <c r="E19" s="239">
        <v>3319.5</v>
      </c>
      <c r="F19" s="239">
        <v>3293</v>
      </c>
      <c r="G19" s="239">
        <v>3488.9</v>
      </c>
      <c r="H19" s="239">
        <v>3550.5</v>
      </c>
      <c r="I19" s="302">
        <v>3619.8</v>
      </c>
      <c r="J19" s="239">
        <v>3704</v>
      </c>
      <c r="K19" s="239">
        <v>3759.6</v>
      </c>
      <c r="L19" s="303">
        <v>3833.7</v>
      </c>
      <c r="M19" s="297">
        <f t="shared" si="0"/>
        <v>74.099999999999909</v>
      </c>
      <c r="N19" s="132">
        <f t="shared" si="1"/>
        <v>1.970954356846466E-2</v>
      </c>
      <c r="O19" s="297">
        <f t="shared" si="2"/>
        <v>344.79999999999973</v>
      </c>
      <c r="P19" s="132">
        <f t="shared" si="3"/>
        <v>9.8827710739774588E-2</v>
      </c>
      <c r="Q19" s="298">
        <f t="shared" si="4"/>
        <v>521.5</v>
      </c>
      <c r="R19" s="287">
        <f t="shared" si="5"/>
        <v>0.15744822172574113</v>
      </c>
    </row>
    <row r="20" spans="1:18" s="152" customFormat="1" ht="17.100000000000001" customHeight="1" x14ac:dyDescent="0.25">
      <c r="A20" s="259"/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87"/>
      <c r="O20" s="377"/>
      <c r="P20" s="287"/>
      <c r="Q20" s="378"/>
      <c r="R20" s="287"/>
    </row>
    <row r="21" spans="1:18" s="13" customFormat="1" ht="17.25" customHeight="1" x14ac:dyDescent="0.25">
      <c r="A21" s="139" t="s">
        <v>142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18" x14ac:dyDescent="0.25">
      <c r="A22" s="33" t="s">
        <v>122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8" x14ac:dyDescent="0.25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</row>
  </sheetData>
  <mergeCells count="5">
    <mergeCell ref="Q3:R3"/>
    <mergeCell ref="A3:A4"/>
    <mergeCell ref="B3:L3"/>
    <mergeCell ref="M3:N3"/>
    <mergeCell ref="O3:P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5</vt:i4>
      </vt:variant>
    </vt:vector>
  </HeadingPairs>
  <TitlesOfParts>
    <vt:vector size="30" baseType="lpstr">
      <vt:lpstr>OBSAH</vt:lpstr>
      <vt:lpstr>ZNAČKY</vt:lpstr>
      <vt:lpstr>1.1.1</vt:lpstr>
      <vt:lpstr>1.1.2</vt:lpstr>
      <vt:lpstr>1.1.3</vt:lpstr>
      <vt:lpstr>1.1.4</vt:lpstr>
      <vt:lpstr>1.1.5</vt:lpstr>
      <vt:lpstr>1.1.6</vt:lpstr>
      <vt:lpstr>1.1.7</vt:lpstr>
      <vt:lpstr>1.1.8</vt:lpstr>
      <vt:lpstr>1.1.9</vt:lpstr>
      <vt:lpstr>1.1.10</vt:lpstr>
      <vt:lpstr>1.1.11</vt:lpstr>
      <vt:lpstr>1.1.12</vt:lpstr>
      <vt:lpstr>1.1.13</vt:lpstr>
      <vt:lpstr>1.1.14</vt:lpstr>
      <vt:lpstr> 1.1.15</vt:lpstr>
      <vt:lpstr>1.1.16</vt:lpstr>
      <vt:lpstr>1.1.17</vt:lpstr>
      <vt:lpstr>1.1.18</vt:lpstr>
      <vt:lpstr>1.1.19</vt:lpstr>
      <vt:lpstr>1.1.20</vt:lpstr>
      <vt:lpstr>1.1.21</vt:lpstr>
      <vt:lpstr>1.1.22</vt:lpstr>
      <vt:lpstr>1.1.23</vt:lpstr>
      <vt:lpstr>'1.1.1'!Oblast_tisku</vt:lpstr>
      <vt:lpstr>'1.1.10'!Oblast_tisku</vt:lpstr>
      <vt:lpstr>'1.1.2'!Oblast_tisku</vt:lpstr>
      <vt:lpstr>'1.1.8'!Oblast_tisku</vt:lpstr>
      <vt:lpstr>'1.1.9'!Oblast_tisku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Kašparová Vendula</cp:lastModifiedBy>
  <cp:lastPrinted>2025-01-03T08:58:29Z</cp:lastPrinted>
  <dcterms:created xsi:type="dcterms:W3CDTF">2017-08-18T09:41:49Z</dcterms:created>
  <dcterms:modified xsi:type="dcterms:W3CDTF">2025-08-20T12:08:48Z</dcterms:modified>
</cp:coreProperties>
</file>