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livcova5849\Documents\Zaostřeno_2020\Kapitola 4\Kap. 4_xls\"/>
    </mc:Choice>
  </mc:AlternateContent>
  <bookViews>
    <workbookView xWindow="-105" yWindow="-105" windowWidth="23250" windowHeight="12570"/>
  </bookViews>
  <sheets>
    <sheet name="4-1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0" i="1"/>
  <c r="I41" i="1"/>
  <c r="I42" i="1"/>
  <c r="I44" i="1"/>
  <c r="I45" i="1"/>
  <c r="I46" i="1"/>
  <c r="I47" i="1"/>
  <c r="I12" i="1"/>
  <c r="H22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8" i="1"/>
  <c r="H39" i="1"/>
  <c r="H40" i="1"/>
  <c r="H41" i="1"/>
  <c r="H42" i="1"/>
  <c r="H44" i="1"/>
  <c r="H45" i="1"/>
  <c r="H46" i="1"/>
  <c r="H47" i="1"/>
  <c r="H15" i="1"/>
  <c r="H16" i="1"/>
  <c r="H17" i="1"/>
  <c r="H18" i="1"/>
  <c r="H19" i="1"/>
  <c r="H20" i="1"/>
  <c r="H21" i="1"/>
  <c r="H12" i="1"/>
  <c r="K15" i="1" l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8" i="1"/>
  <c r="K39" i="1"/>
  <c r="K40" i="1"/>
  <c r="K41" i="1"/>
  <c r="K42" i="1"/>
  <c r="K44" i="1"/>
  <c r="K45" i="1"/>
  <c r="K46" i="1"/>
  <c r="K47" i="1"/>
  <c r="K12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4" i="1"/>
  <c r="J45" i="1"/>
  <c r="J46" i="1"/>
  <c r="J47" i="1"/>
  <c r="J15" i="1"/>
  <c r="J16" i="1"/>
  <c r="J17" i="1"/>
  <c r="J18" i="1"/>
  <c r="J19" i="1"/>
  <c r="J20" i="1"/>
  <c r="J21" i="1"/>
  <c r="J22" i="1"/>
  <c r="J23" i="1"/>
  <c r="J24" i="1"/>
  <c r="J12" i="1"/>
</calcChain>
</file>

<file path=xl/sharedStrings.xml><?xml version="1.0" encoding="utf-8"?>
<sst xmlns="http://schemas.openxmlformats.org/spreadsheetml/2006/main" count="101" uniqueCount="57">
  <si>
    <t>PRÁCE A MZDY</t>
  </si>
  <si>
    <t>LABOUR AND EARNINGS</t>
  </si>
  <si>
    <t>v tis. osob</t>
  </si>
  <si>
    <t>2004/ 2003</t>
  </si>
  <si>
    <t>index</t>
  </si>
  <si>
    <t>.</t>
  </si>
  <si>
    <t>vysokoškolské</t>
  </si>
  <si>
    <t>Podnikatelé
bez pomáhajících
rodinných příslušníků</t>
  </si>
  <si>
    <t>%</t>
  </si>
  <si>
    <t>Higher education</t>
  </si>
  <si>
    <t>thousand persons</t>
  </si>
  <si>
    <t>Source: Labour Force Sample Survey, CZSO</t>
  </si>
  <si>
    <t>Pramen: Výběrové šetření pracovních sil, ČSÚ</t>
  </si>
  <si>
    <t xml:space="preserve">4 - 11.  Podnikatelé v NH podle věkových skupin a vzdělání </t>
  </si>
  <si>
    <r>
      <t xml:space="preserve">abs.
v tis
</t>
    </r>
    <r>
      <rPr>
        <i/>
        <sz val="8"/>
        <rFont val="Arial"/>
        <family val="2"/>
        <charset val="238"/>
      </rPr>
      <t>thous.</t>
    </r>
  </si>
  <si>
    <r>
      <t xml:space="preserve">abs.
v tis.
</t>
    </r>
    <r>
      <rPr>
        <i/>
        <sz val="8"/>
        <rFont val="Arial"/>
        <family val="2"/>
        <charset val="238"/>
      </rPr>
      <t>thous.</t>
    </r>
  </si>
  <si>
    <t>věková skupina</t>
  </si>
  <si>
    <t>Nejvyšší dosažené 
  vzdělání</t>
  </si>
  <si>
    <t>Primary education 
  and no education</t>
  </si>
  <si>
    <t>střední 
  bez maturity</t>
  </si>
  <si>
    <t>střední 
  s maturitou</t>
  </si>
  <si>
    <t>základní 
  a bez vzdělání</t>
  </si>
  <si>
    <t>Secondary education 
  without A-level 
  examination</t>
  </si>
  <si>
    <t>Secondary education 
  with A-level 
  examination</t>
  </si>
  <si>
    <t>Females, total</t>
  </si>
  <si>
    <t>Males, total</t>
  </si>
  <si>
    <t>Ženy celkem</t>
  </si>
  <si>
    <t>Muži celkem</t>
  </si>
  <si>
    <t>2019 – 1993</t>
  </si>
  <si>
    <t>2019 – 2010</t>
  </si>
  <si>
    <t>Educational 
  attainment</t>
  </si>
  <si>
    <t>Secondary educa-
  tion without A-level 
  examination</t>
  </si>
  <si>
    <t>Secondary educa-
  tion with A-level 
  examination</t>
  </si>
  <si>
    <t xml:space="preserve">            Self-employed persons in the national economy by age group and educational attainment</t>
  </si>
  <si>
    <t>Self-employed 
persons without 
family workers</t>
  </si>
  <si>
    <r>
      <t xml:space="preserve">Rozdíl     </t>
    </r>
    <r>
      <rPr>
        <i/>
        <sz val="8"/>
        <rFont val="Arial"/>
        <family val="2"/>
        <charset val="238"/>
      </rPr>
      <t>Difference</t>
    </r>
  </si>
  <si>
    <t>Age group</t>
  </si>
  <si>
    <t>15–19 let</t>
  </si>
  <si>
    <t>20–24 let</t>
  </si>
  <si>
    <t>25–29 let</t>
  </si>
  <si>
    <t xml:space="preserve">30–34 let </t>
  </si>
  <si>
    <t xml:space="preserve">35–39 let </t>
  </si>
  <si>
    <t>40–44 let</t>
  </si>
  <si>
    <t>45–49 let</t>
  </si>
  <si>
    <t xml:space="preserve">50–54 let </t>
  </si>
  <si>
    <t xml:space="preserve">55–59 let </t>
  </si>
  <si>
    <t>60 a více let</t>
  </si>
  <si>
    <t>15–19 years</t>
  </si>
  <si>
    <t>20–24 years</t>
  </si>
  <si>
    <t>25–29 years</t>
  </si>
  <si>
    <t>30–34 years</t>
  </si>
  <si>
    <t>35–39 years</t>
  </si>
  <si>
    <t>45–49 years</t>
  </si>
  <si>
    <t>40–44 years</t>
  </si>
  <si>
    <t>50–54 years</t>
  </si>
  <si>
    <t>55–59 years</t>
  </si>
  <si>
    <t>60+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</si>
</sst>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&quot;  &quot;"/>
    <numFmt numFmtId="166" formatCode="0.0"/>
    <numFmt numFmtId="167" formatCode="#,##0.0_ ;\-#,##0.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3" fillId="0" borderId="0"/>
    <xf numFmtId="2" fontId="3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right" vertic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right"/>
    </xf>
    <xf numFmtId="0" fontId="3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 vertical="center"/>
    </xf>
    <xf numFmtId="165" fontId="7" fillId="0" borderId="1" xfId="0" applyNumberFormat="1" applyFont="1" applyFill="1" applyBorder="1"/>
    <xf numFmtId="2" fontId="7" fillId="0" borderId="0" xfId="0" applyNumberFormat="1" applyFont="1" applyFill="1"/>
    <xf numFmtId="2" fontId="3" fillId="0" borderId="0" xfId="0" applyNumberFormat="1" applyFont="1" applyFill="1"/>
    <xf numFmtId="166" fontId="3" fillId="0" borderId="0" xfId="0" applyNumberFormat="1" applyFont="1" applyFill="1"/>
    <xf numFmtId="166" fontId="7" fillId="0" borderId="0" xfId="0" applyNumberFormat="1" applyFont="1" applyFill="1"/>
    <xf numFmtId="0" fontId="7" fillId="0" borderId="0" xfId="0" applyFont="1" applyFill="1" applyBorder="1"/>
    <xf numFmtId="164" fontId="7" fillId="0" borderId="0" xfId="0" applyNumberFormat="1" applyFont="1" applyFill="1" applyBorder="1"/>
    <xf numFmtId="0" fontId="8" fillId="0" borderId="0" xfId="0" applyFont="1" applyFill="1" applyBorder="1"/>
    <xf numFmtId="0" fontId="7" fillId="0" borderId="6" xfId="0" applyFont="1" applyFill="1" applyBorder="1"/>
    <xf numFmtId="0" fontId="8" fillId="0" borderId="5" xfId="0" applyFont="1" applyFill="1" applyBorder="1"/>
    <xf numFmtId="0" fontId="7" fillId="0" borderId="6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horizontal="left" wrapText="1" indent="1"/>
    </xf>
    <xf numFmtId="0" fontId="8" fillId="0" borderId="5" xfId="0" applyFont="1" applyFill="1" applyBorder="1" applyAlignment="1">
      <alignment horizontal="left" wrapText="1" indent="1"/>
    </xf>
    <xf numFmtId="0" fontId="10" fillId="0" borderId="5" xfId="0" applyFont="1" applyFill="1" applyBorder="1" applyAlignment="1"/>
    <xf numFmtId="0" fontId="7" fillId="0" borderId="6" xfId="0" applyFont="1" applyFill="1" applyBorder="1" applyAlignment="1">
      <alignment horizontal="left" indent="1"/>
    </xf>
    <xf numFmtId="0" fontId="8" fillId="0" borderId="5" xfId="0" applyFont="1" applyFill="1" applyBorder="1" applyAlignment="1">
      <alignment horizontal="left" indent="1"/>
    </xf>
    <xf numFmtId="167" fontId="7" fillId="0" borderId="1" xfId="0" applyNumberFormat="1" applyFont="1" applyFill="1" applyBorder="1"/>
    <xf numFmtId="167" fontId="7" fillId="0" borderId="5" xfId="0" applyNumberFormat="1" applyFont="1" applyFill="1" applyBorder="1"/>
    <xf numFmtId="167" fontId="9" fillId="0" borderId="1" xfId="0" applyNumberFormat="1" applyFont="1" applyFill="1" applyBorder="1" applyAlignment="1">
      <alignment horizontal="center"/>
    </xf>
    <xf numFmtId="167" fontId="9" fillId="0" borderId="5" xfId="0" applyNumberFormat="1" applyFont="1" applyFill="1" applyBorder="1" applyAlignment="1">
      <alignment horizontal="center"/>
    </xf>
    <xf numFmtId="167" fontId="7" fillId="0" borderId="1" xfId="0" applyNumberFormat="1" applyFont="1" applyFill="1" applyBorder="1" applyAlignment="1">
      <alignment horizontal="center"/>
    </xf>
    <xf numFmtId="167" fontId="7" fillId="0" borderId="5" xfId="0" applyNumberFormat="1" applyFont="1" applyFill="1" applyBorder="1" applyAlignment="1">
      <alignment horizontal="center"/>
    </xf>
    <xf numFmtId="167" fontId="7" fillId="0" borderId="1" xfId="0" applyNumberFormat="1" applyFont="1" applyFill="1" applyBorder="1" applyAlignment="1"/>
    <xf numFmtId="167" fontId="9" fillId="0" borderId="1" xfId="0" applyNumberFormat="1" applyFont="1" applyFill="1" applyBorder="1"/>
    <xf numFmtId="167" fontId="9" fillId="0" borderId="5" xfId="0" applyNumberFormat="1" applyFont="1" applyFill="1" applyBorder="1"/>
    <xf numFmtId="0" fontId="9" fillId="0" borderId="6" xfId="0" applyFont="1" applyFill="1" applyBorder="1" applyAlignment="1"/>
    <xf numFmtId="0" fontId="8" fillId="0" borderId="5" xfId="0" applyFont="1" applyFill="1" applyBorder="1" applyAlignment="1">
      <alignment horizontal="left" wrapText="1"/>
    </xf>
    <xf numFmtId="167" fontId="7" fillId="0" borderId="5" xfId="0" applyNumberFormat="1" applyFont="1" applyFill="1" applyBorder="1" applyAlignment="1">
      <alignment horizontal="right"/>
    </xf>
    <xf numFmtId="165" fontId="9" fillId="0" borderId="1" xfId="0" applyNumberFormat="1" applyFont="1" applyFill="1" applyBorder="1"/>
    <xf numFmtId="167" fontId="11" fillId="0" borderId="1" xfId="0" applyNumberFormat="1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4" xfId="0" applyFont="1" applyFill="1" applyBorder="1" applyAlignment="1"/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</cellXfs>
  <cellStyles count="6">
    <cellStyle name="Finanční" xfId="1"/>
    <cellStyle name="Finanční0" xfId="2"/>
    <cellStyle name="Normal_PART9-1" xfId="3"/>
    <cellStyle name="Normální" xfId="0" builtinId="0"/>
    <cellStyle name="normální 2" xfId="4"/>
    <cellStyle name="Pevný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4"/>
  <sheetViews>
    <sheetView tabSelected="1" zoomScaleNormal="100" workbookViewId="0"/>
  </sheetViews>
  <sheetFormatPr defaultColWidth="9.140625" defaultRowHeight="12.75" x14ac:dyDescent="0.2"/>
  <cols>
    <col min="1" max="1" width="14.42578125" style="2" customWidth="1"/>
    <col min="2" max="2" width="5.7109375" style="2" customWidth="1"/>
    <col min="3" max="7" width="5.28515625" style="2" customWidth="1"/>
    <col min="8" max="8" width="5.7109375" style="2" customWidth="1"/>
    <col min="9" max="9" width="5.28515625" style="2" customWidth="1"/>
    <col min="10" max="10" width="5.85546875" style="2" customWidth="1"/>
    <col min="11" max="11" width="5.7109375" style="2" customWidth="1"/>
    <col min="12" max="12" width="17.5703125" style="2" customWidth="1"/>
    <col min="13" max="16384" width="9.140625" style="2"/>
  </cols>
  <sheetData>
    <row r="1" spans="1:49" ht="15" customHeight="1" x14ac:dyDescent="0.2">
      <c r="A1" s="1" t="s">
        <v>0</v>
      </c>
      <c r="B1" s="1"/>
      <c r="L1" s="3" t="s">
        <v>1</v>
      </c>
    </row>
    <row r="2" spans="1:49" ht="9" customHeight="1" x14ac:dyDescent="0.2">
      <c r="A2" s="1"/>
      <c r="B2" s="1"/>
      <c r="L2" s="3"/>
    </row>
    <row r="3" spans="1:49" ht="15" customHeight="1" x14ac:dyDescent="0.2">
      <c r="A3" s="1" t="s">
        <v>13</v>
      </c>
      <c r="B3" s="1"/>
    </row>
    <row r="4" spans="1:49" ht="15" customHeight="1" x14ac:dyDescent="0.2">
      <c r="A4" s="4" t="s">
        <v>33</v>
      </c>
      <c r="B4" s="4"/>
    </row>
    <row r="5" spans="1:49" ht="13.15" customHeight="1" x14ac:dyDescent="0.2">
      <c r="A5" s="5" t="s">
        <v>12</v>
      </c>
      <c r="L5" s="6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1:49" ht="13.15" customHeight="1" thickBot="1" x14ac:dyDescent="0.25">
      <c r="A6" s="5" t="s">
        <v>2</v>
      </c>
      <c r="L6" s="8" t="s">
        <v>10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9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15" customHeight="1" x14ac:dyDescent="0.2">
      <c r="A7" s="56" t="s">
        <v>7</v>
      </c>
      <c r="B7" s="47">
        <v>1993</v>
      </c>
      <c r="C7" s="47">
        <v>2000</v>
      </c>
      <c r="D7" s="47">
        <v>2005</v>
      </c>
      <c r="E7" s="47">
        <v>2010</v>
      </c>
      <c r="F7" s="47">
        <v>2015</v>
      </c>
      <c r="G7" s="47">
        <v>2019</v>
      </c>
      <c r="H7" s="50" t="s">
        <v>35</v>
      </c>
      <c r="I7" s="51"/>
      <c r="J7" s="52"/>
      <c r="K7" s="53"/>
      <c r="L7" s="44" t="s">
        <v>34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9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49" ht="15" customHeight="1" x14ac:dyDescent="0.2">
      <c r="A8" s="57"/>
      <c r="B8" s="59"/>
      <c r="C8" s="48"/>
      <c r="D8" s="59"/>
      <c r="E8" s="48"/>
      <c r="F8" s="48"/>
      <c r="G8" s="48"/>
      <c r="H8" s="54" t="s">
        <v>28</v>
      </c>
      <c r="I8" s="55"/>
      <c r="J8" s="54" t="s">
        <v>29</v>
      </c>
      <c r="K8" s="55" t="s">
        <v>3</v>
      </c>
      <c r="L8" s="45"/>
    </row>
    <row r="9" spans="1:49" ht="12" customHeight="1" x14ac:dyDescent="0.2">
      <c r="A9" s="57"/>
      <c r="B9" s="59"/>
      <c r="C9" s="48"/>
      <c r="D9" s="59"/>
      <c r="E9" s="48"/>
      <c r="F9" s="48"/>
      <c r="G9" s="48"/>
      <c r="H9" s="41" t="s">
        <v>14</v>
      </c>
      <c r="I9" s="41" t="s">
        <v>8</v>
      </c>
      <c r="J9" s="41" t="s">
        <v>15</v>
      </c>
      <c r="K9" s="41" t="s">
        <v>8</v>
      </c>
      <c r="L9" s="45"/>
    </row>
    <row r="10" spans="1:49" ht="12" customHeight="1" x14ac:dyDescent="0.2">
      <c r="A10" s="57"/>
      <c r="B10" s="59"/>
      <c r="C10" s="48"/>
      <c r="D10" s="59"/>
      <c r="E10" s="48"/>
      <c r="F10" s="48"/>
      <c r="G10" s="48"/>
      <c r="H10" s="42"/>
      <c r="I10" s="42" t="s">
        <v>4</v>
      </c>
      <c r="J10" s="42"/>
      <c r="K10" s="42" t="s">
        <v>4</v>
      </c>
      <c r="L10" s="45"/>
    </row>
    <row r="11" spans="1:49" ht="12" customHeight="1" thickBot="1" x14ac:dyDescent="0.25">
      <c r="A11" s="58"/>
      <c r="B11" s="60"/>
      <c r="C11" s="49"/>
      <c r="D11" s="60"/>
      <c r="E11" s="49"/>
      <c r="F11" s="49"/>
      <c r="G11" s="49"/>
      <c r="H11" s="43"/>
      <c r="I11" s="43"/>
      <c r="J11" s="43"/>
      <c r="K11" s="43"/>
      <c r="L11" s="46"/>
    </row>
    <row r="12" spans="1:49" ht="15" customHeight="1" x14ac:dyDescent="0.2">
      <c r="A12" s="36" t="s">
        <v>26</v>
      </c>
      <c r="B12" s="39">
        <v>123.61487452500006</v>
      </c>
      <c r="C12" s="34">
        <v>188.31054495000021</v>
      </c>
      <c r="D12" s="34">
        <v>188.49334558665004</v>
      </c>
      <c r="E12" s="34">
        <v>231.96012723740003</v>
      </c>
      <c r="F12" s="34">
        <v>258.57639762500008</v>
      </c>
      <c r="G12" s="35">
        <v>269.57267397500004</v>
      </c>
      <c r="H12" s="34">
        <f>G12-B12</f>
        <v>145.95779944999998</v>
      </c>
      <c r="I12" s="34">
        <f>G12/B12*100</f>
        <v>218.07462492750517</v>
      </c>
      <c r="J12" s="34">
        <f>G12-E12</f>
        <v>37.612546737600013</v>
      </c>
      <c r="K12" s="34">
        <f>G12/E12*100</f>
        <v>116.21509144073947</v>
      </c>
      <c r="L12" s="24" t="s">
        <v>24</v>
      </c>
      <c r="M12" s="11"/>
      <c r="N12" s="12"/>
    </row>
    <row r="13" spans="1:49" ht="15" customHeight="1" x14ac:dyDescent="0.2">
      <c r="A13" s="18" t="s">
        <v>16</v>
      </c>
      <c r="B13" s="10"/>
      <c r="C13" s="27"/>
      <c r="D13" s="27"/>
      <c r="E13" s="27"/>
      <c r="F13" s="27"/>
      <c r="G13" s="28"/>
      <c r="H13" s="27"/>
      <c r="I13" s="27"/>
      <c r="J13" s="27"/>
      <c r="K13" s="27"/>
      <c r="L13" s="19" t="s">
        <v>36</v>
      </c>
      <c r="M13" s="11"/>
      <c r="N13" s="12"/>
    </row>
    <row r="14" spans="1:49" ht="12" customHeight="1" x14ac:dyDescent="0.2">
      <c r="A14" s="25" t="s">
        <v>37</v>
      </c>
      <c r="B14" s="10">
        <v>1.8146120750000245</v>
      </c>
      <c r="C14" s="27">
        <v>0.941716125000025</v>
      </c>
      <c r="D14" s="29" t="s">
        <v>5</v>
      </c>
      <c r="E14" s="27">
        <v>0.627087708000025</v>
      </c>
      <c r="F14" s="29" t="s">
        <v>5</v>
      </c>
      <c r="G14" s="30" t="s">
        <v>5</v>
      </c>
      <c r="H14" s="31" t="s">
        <v>5</v>
      </c>
      <c r="I14" s="31" t="s">
        <v>5</v>
      </c>
      <c r="J14" s="31" t="s">
        <v>5</v>
      </c>
      <c r="K14" s="31" t="s">
        <v>5</v>
      </c>
      <c r="L14" s="26" t="s">
        <v>47</v>
      </c>
      <c r="M14" s="11"/>
      <c r="N14" s="12"/>
    </row>
    <row r="15" spans="1:49" ht="12" customHeight="1" x14ac:dyDescent="0.2">
      <c r="A15" s="25" t="s">
        <v>38</v>
      </c>
      <c r="B15" s="10">
        <v>5.9356002250000239</v>
      </c>
      <c r="C15" s="27">
        <v>11.033963825000024</v>
      </c>
      <c r="D15" s="27">
        <v>6.8428084434000187</v>
      </c>
      <c r="E15" s="27">
        <v>7.1795113000000264</v>
      </c>
      <c r="F15" s="27">
        <v>4.1395560850000237</v>
      </c>
      <c r="G15" s="33">
        <v>4.7034650500000001</v>
      </c>
      <c r="H15" s="27">
        <f t="shared" ref="H15:H47" si="0">G15-B15</f>
        <v>-1.2321351750000238</v>
      </c>
      <c r="I15" s="27">
        <f t="shared" ref="I15:I47" si="1">G15/B15*100</f>
        <v>79.241607785335319</v>
      </c>
      <c r="J15" s="27">
        <f t="shared" ref="J15:J24" si="2">G15-E15</f>
        <v>-2.4760462500000262</v>
      </c>
      <c r="K15" s="27">
        <f t="shared" ref="K15:K24" si="3">G15/E15*100</f>
        <v>65.512328812686491</v>
      </c>
      <c r="L15" s="26" t="s">
        <v>48</v>
      </c>
      <c r="M15" s="11"/>
      <c r="N15" s="13"/>
    </row>
    <row r="16" spans="1:49" ht="12" customHeight="1" x14ac:dyDescent="0.2">
      <c r="A16" s="25" t="s">
        <v>39</v>
      </c>
      <c r="B16" s="10">
        <v>13.767479600000028</v>
      </c>
      <c r="C16" s="27">
        <v>17.92669555000003</v>
      </c>
      <c r="D16" s="27">
        <v>15.315279517175027</v>
      </c>
      <c r="E16" s="27">
        <v>16.18521365875003</v>
      </c>
      <c r="F16" s="27">
        <v>16.071882837500034</v>
      </c>
      <c r="G16" s="33">
        <v>14.012067024999991</v>
      </c>
      <c r="H16" s="27">
        <f t="shared" si="0"/>
        <v>0.24458742499996333</v>
      </c>
      <c r="I16" s="27">
        <f t="shared" si="1"/>
        <v>101.77655919678983</v>
      </c>
      <c r="J16" s="27">
        <f t="shared" si="2"/>
        <v>-2.1731466337500382</v>
      </c>
      <c r="K16" s="27">
        <f t="shared" si="3"/>
        <v>86.573259522124417</v>
      </c>
      <c r="L16" s="26" t="s">
        <v>49</v>
      </c>
      <c r="M16" s="11"/>
    </row>
    <row r="17" spans="1:13" ht="12" customHeight="1" x14ac:dyDescent="0.2">
      <c r="A17" s="25" t="s">
        <v>40</v>
      </c>
      <c r="B17" s="10">
        <v>19.777702700000081</v>
      </c>
      <c r="C17" s="27">
        <v>21.227095075000012</v>
      </c>
      <c r="D17" s="27">
        <v>23.120303048175028</v>
      </c>
      <c r="E17" s="27">
        <v>28.111565337950022</v>
      </c>
      <c r="F17" s="27">
        <v>20.231009135000036</v>
      </c>
      <c r="G17" s="33">
        <v>20.87288465000001</v>
      </c>
      <c r="H17" s="27">
        <f t="shared" si="0"/>
        <v>1.0951819499999296</v>
      </c>
      <c r="I17" s="27">
        <f t="shared" si="1"/>
        <v>105.53745784640563</v>
      </c>
      <c r="J17" s="27">
        <f t="shared" si="2"/>
        <v>-7.2386806879500121</v>
      </c>
      <c r="K17" s="27">
        <f t="shared" si="3"/>
        <v>74.250168566109892</v>
      </c>
      <c r="L17" s="26" t="s">
        <v>50</v>
      </c>
      <c r="M17" s="11"/>
    </row>
    <row r="18" spans="1:13" ht="12" customHeight="1" x14ac:dyDescent="0.2">
      <c r="A18" s="25" t="s">
        <v>41</v>
      </c>
      <c r="B18" s="10">
        <v>24.910784174999975</v>
      </c>
      <c r="C18" s="27">
        <v>29.299733750000069</v>
      </c>
      <c r="D18" s="27">
        <v>29.431783028525036</v>
      </c>
      <c r="E18" s="27">
        <v>33.282174364524998</v>
      </c>
      <c r="F18" s="27">
        <v>38.098489155000102</v>
      </c>
      <c r="G18" s="33">
        <v>35.272593650000026</v>
      </c>
      <c r="H18" s="27">
        <f t="shared" si="0"/>
        <v>10.361809475000051</v>
      </c>
      <c r="I18" s="27">
        <f t="shared" si="1"/>
        <v>141.59567760776869</v>
      </c>
      <c r="J18" s="27">
        <f t="shared" si="2"/>
        <v>1.9904192854750278</v>
      </c>
      <c r="K18" s="27">
        <f t="shared" si="3"/>
        <v>105.98043644527199</v>
      </c>
      <c r="L18" s="26" t="s">
        <v>51</v>
      </c>
      <c r="M18" s="11"/>
    </row>
    <row r="19" spans="1:13" ht="12" customHeight="1" x14ac:dyDescent="0.2">
      <c r="A19" s="25" t="s">
        <v>42</v>
      </c>
      <c r="B19" s="10">
        <v>20.945728400000078</v>
      </c>
      <c r="C19" s="27">
        <v>33.499903550000063</v>
      </c>
      <c r="D19" s="27">
        <v>28.977325112349998</v>
      </c>
      <c r="E19" s="27">
        <v>32.895696864050073</v>
      </c>
      <c r="F19" s="27">
        <v>38.547724594999977</v>
      </c>
      <c r="G19" s="33">
        <v>45.502119600000043</v>
      </c>
      <c r="H19" s="27">
        <f t="shared" si="0"/>
        <v>24.556391199999965</v>
      </c>
      <c r="I19" s="27">
        <f t="shared" si="1"/>
        <v>217.23818208203193</v>
      </c>
      <c r="J19" s="27">
        <f t="shared" si="2"/>
        <v>12.60642273594997</v>
      </c>
      <c r="K19" s="27">
        <f t="shared" si="3"/>
        <v>138.32240669060531</v>
      </c>
      <c r="L19" s="26" t="s">
        <v>53</v>
      </c>
      <c r="M19" s="11"/>
    </row>
    <row r="20" spans="1:13" ht="12" customHeight="1" x14ac:dyDescent="0.2">
      <c r="A20" s="25" t="s">
        <v>43</v>
      </c>
      <c r="B20" s="10">
        <v>18.887409050000016</v>
      </c>
      <c r="C20" s="27">
        <v>33.834085750000106</v>
      </c>
      <c r="D20" s="27">
        <v>26.53900656027507</v>
      </c>
      <c r="E20" s="27">
        <v>37.366233551100002</v>
      </c>
      <c r="F20" s="27">
        <v>41.683534622500197</v>
      </c>
      <c r="G20" s="33">
        <v>42.30322810000002</v>
      </c>
      <c r="H20" s="27">
        <f t="shared" si="0"/>
        <v>23.415819050000003</v>
      </c>
      <c r="I20" s="27">
        <f t="shared" si="1"/>
        <v>223.97581366513575</v>
      </c>
      <c r="J20" s="27">
        <f t="shared" si="2"/>
        <v>4.9369945489000173</v>
      </c>
      <c r="K20" s="27">
        <f t="shared" si="3"/>
        <v>113.21244899395187</v>
      </c>
      <c r="L20" s="26" t="s">
        <v>52</v>
      </c>
      <c r="M20" s="11"/>
    </row>
    <row r="21" spans="1:13" ht="12" customHeight="1" x14ac:dyDescent="0.2">
      <c r="A21" s="25" t="s">
        <v>44</v>
      </c>
      <c r="B21" s="10">
        <v>8.5717461000000217</v>
      </c>
      <c r="C21" s="27">
        <v>24.245709850000061</v>
      </c>
      <c r="D21" s="27">
        <v>30.068084237700081</v>
      </c>
      <c r="E21" s="27">
        <v>33.667931204825052</v>
      </c>
      <c r="F21" s="27">
        <v>38.206806309999919</v>
      </c>
      <c r="G21" s="33">
        <v>35.317302749999968</v>
      </c>
      <c r="H21" s="27">
        <f t="shared" si="0"/>
        <v>26.745556649999948</v>
      </c>
      <c r="I21" s="27">
        <f t="shared" si="1"/>
        <v>412.01993547148908</v>
      </c>
      <c r="J21" s="27">
        <f t="shared" si="2"/>
        <v>1.6493715451749154</v>
      </c>
      <c r="K21" s="27">
        <f t="shared" si="3"/>
        <v>104.89893939470369</v>
      </c>
      <c r="L21" s="26" t="s">
        <v>54</v>
      </c>
      <c r="M21" s="11"/>
    </row>
    <row r="22" spans="1:13" ht="12" customHeight="1" x14ac:dyDescent="0.2">
      <c r="A22" s="25" t="s">
        <v>45</v>
      </c>
      <c r="B22" s="10">
        <v>3.2799869000000221</v>
      </c>
      <c r="C22" s="27">
        <v>9.8425890250000236</v>
      </c>
      <c r="D22" s="27">
        <v>18.842014347249993</v>
      </c>
      <c r="E22" s="27">
        <v>23.029747091175008</v>
      </c>
      <c r="F22" s="27">
        <v>30.375199977500035</v>
      </c>
      <c r="G22" s="33">
        <v>32.665502999999987</v>
      </c>
      <c r="H22" s="27">
        <f t="shared" si="0"/>
        <v>29.385516099999965</v>
      </c>
      <c r="I22" s="27">
        <f t="shared" si="1"/>
        <v>995.9034592485649</v>
      </c>
      <c r="J22" s="27">
        <f t="shared" si="2"/>
        <v>9.6357559088249793</v>
      </c>
      <c r="K22" s="27">
        <f t="shared" si="3"/>
        <v>141.84047645281089</v>
      </c>
      <c r="L22" s="26" t="s">
        <v>55</v>
      </c>
      <c r="M22" s="11"/>
    </row>
    <row r="23" spans="1:13" ht="10.5" customHeight="1" x14ac:dyDescent="0.2">
      <c r="A23" s="25" t="s">
        <v>46</v>
      </c>
      <c r="B23" s="10">
        <v>5.7238253000000503</v>
      </c>
      <c r="C23" s="27">
        <v>6.4590524500000503</v>
      </c>
      <c r="D23" s="27">
        <v>9.1489700473000504</v>
      </c>
      <c r="E23" s="27">
        <v>19.614966157025041</v>
      </c>
      <c r="F23" s="27">
        <v>31.05037399499999</v>
      </c>
      <c r="G23" s="33">
        <v>38.822889124999996</v>
      </c>
      <c r="H23" s="27">
        <f t="shared" si="0"/>
        <v>33.099063824999945</v>
      </c>
      <c r="I23" s="27">
        <f t="shared" si="1"/>
        <v>678.26824003520255</v>
      </c>
      <c r="J23" s="27">
        <f t="shared" si="2"/>
        <v>19.207922967974955</v>
      </c>
      <c r="K23" s="27">
        <f t="shared" si="3"/>
        <v>197.92483358986422</v>
      </c>
      <c r="L23" s="26" t="s">
        <v>56</v>
      </c>
      <c r="M23" s="14"/>
    </row>
    <row r="24" spans="1:13" ht="15" customHeight="1" x14ac:dyDescent="0.2">
      <c r="A24" s="36" t="s">
        <v>27</v>
      </c>
      <c r="B24" s="39">
        <v>315.15199774999991</v>
      </c>
      <c r="C24" s="34">
        <v>494.00800509999937</v>
      </c>
      <c r="D24" s="34">
        <v>539.71537962689922</v>
      </c>
      <c r="E24" s="34">
        <v>604.44510795027406</v>
      </c>
      <c r="F24" s="34">
        <v>585.25811243749968</v>
      </c>
      <c r="G24" s="34">
        <v>595.20804717499971</v>
      </c>
      <c r="H24" s="34">
        <f t="shared" si="0"/>
        <v>280.0560494249998</v>
      </c>
      <c r="I24" s="34">
        <f t="shared" si="1"/>
        <v>188.86380268074942</v>
      </c>
      <c r="J24" s="34">
        <f t="shared" si="2"/>
        <v>-9.2370607752743581</v>
      </c>
      <c r="K24" s="34">
        <f t="shared" si="3"/>
        <v>98.471811475718937</v>
      </c>
      <c r="L24" s="24" t="s">
        <v>25</v>
      </c>
      <c r="M24" s="13"/>
    </row>
    <row r="25" spans="1:13" ht="15" customHeight="1" x14ac:dyDescent="0.2">
      <c r="A25" s="18" t="s">
        <v>16</v>
      </c>
      <c r="B25" s="10"/>
      <c r="C25" s="10"/>
      <c r="D25" s="10"/>
      <c r="E25" s="10"/>
      <c r="F25" s="10"/>
      <c r="G25" s="10"/>
      <c r="H25" s="27"/>
      <c r="I25" s="27"/>
      <c r="J25" s="27"/>
      <c r="K25" s="27"/>
      <c r="L25" s="19" t="s">
        <v>36</v>
      </c>
      <c r="M25" s="13"/>
    </row>
    <row r="26" spans="1:13" ht="12" customHeight="1" x14ac:dyDescent="0.2">
      <c r="A26" s="25" t="s">
        <v>37</v>
      </c>
      <c r="B26" s="10">
        <v>2.3599681000000254</v>
      </c>
      <c r="C26" s="27">
        <v>0.75234252500002519</v>
      </c>
      <c r="D26" s="29" t="s">
        <v>5</v>
      </c>
      <c r="E26" s="27">
        <v>1.142533465250025</v>
      </c>
      <c r="F26" s="29" t="s">
        <v>5</v>
      </c>
      <c r="G26" s="38">
        <v>0.54731635000000001</v>
      </c>
      <c r="H26" s="27">
        <f t="shared" si="0"/>
        <v>-1.8126517500000254</v>
      </c>
      <c r="I26" s="27">
        <f t="shared" si="1"/>
        <v>23.191684243528297</v>
      </c>
      <c r="J26" s="27">
        <f t="shared" ref="J26:J36" si="4">G26-E26</f>
        <v>-0.59521711525002496</v>
      </c>
      <c r="K26" s="27">
        <f t="shared" ref="K26:K36" si="5">G26/E26*100</f>
        <v>47.90374782415924</v>
      </c>
      <c r="L26" s="26" t="s">
        <v>47</v>
      </c>
      <c r="M26" s="13"/>
    </row>
    <row r="27" spans="1:13" ht="12" customHeight="1" x14ac:dyDescent="0.2">
      <c r="A27" s="25" t="s">
        <v>38</v>
      </c>
      <c r="B27" s="10">
        <v>19.82912205000002</v>
      </c>
      <c r="C27" s="27">
        <v>27.099597499999994</v>
      </c>
      <c r="D27" s="27">
        <v>13.301410558150042</v>
      </c>
      <c r="E27" s="27">
        <v>18.700256969775001</v>
      </c>
      <c r="F27" s="27">
        <v>10.429915955000022</v>
      </c>
      <c r="G27" s="33">
        <v>11.668730825000006</v>
      </c>
      <c r="H27" s="27">
        <f t="shared" si="0"/>
        <v>-8.1603912250000139</v>
      </c>
      <c r="I27" s="27">
        <f t="shared" si="1"/>
        <v>58.846432008319773</v>
      </c>
      <c r="J27" s="27">
        <f t="shared" si="4"/>
        <v>-7.031526144774995</v>
      </c>
      <c r="K27" s="27">
        <f t="shared" si="5"/>
        <v>62.398772615050348</v>
      </c>
      <c r="L27" s="26" t="s">
        <v>48</v>
      </c>
      <c r="M27" s="13"/>
    </row>
    <row r="28" spans="1:13" ht="12" customHeight="1" x14ac:dyDescent="0.2">
      <c r="A28" s="25" t="s">
        <v>39</v>
      </c>
      <c r="B28" s="10">
        <v>41.414336450000057</v>
      </c>
      <c r="C28" s="27">
        <v>58.148376649999982</v>
      </c>
      <c r="D28" s="27">
        <v>55.45865164249998</v>
      </c>
      <c r="E28" s="27">
        <v>45.177351613000141</v>
      </c>
      <c r="F28" s="27">
        <v>37.203783762500002</v>
      </c>
      <c r="G28" s="33">
        <v>44.152645599999992</v>
      </c>
      <c r="H28" s="27">
        <f t="shared" si="0"/>
        <v>2.7383091499999352</v>
      </c>
      <c r="I28" s="27">
        <f t="shared" si="1"/>
        <v>106.61198363833724</v>
      </c>
      <c r="J28" s="27">
        <f t="shared" si="4"/>
        <v>-1.0247060130001486</v>
      </c>
      <c r="K28" s="27">
        <f t="shared" si="5"/>
        <v>97.73181477794887</v>
      </c>
      <c r="L28" s="26" t="s">
        <v>49</v>
      </c>
      <c r="M28" s="13"/>
    </row>
    <row r="29" spans="1:13" ht="12" customHeight="1" x14ac:dyDescent="0.2">
      <c r="A29" s="25" t="s">
        <v>40</v>
      </c>
      <c r="B29" s="10">
        <v>44.681407700000065</v>
      </c>
      <c r="C29" s="27">
        <v>63.284433850000262</v>
      </c>
      <c r="D29" s="27">
        <v>75.912811379374929</v>
      </c>
      <c r="E29" s="27">
        <v>85.255889720999633</v>
      </c>
      <c r="F29" s="27">
        <v>53.270328159999906</v>
      </c>
      <c r="G29" s="33">
        <v>57.979380849999984</v>
      </c>
      <c r="H29" s="27">
        <f t="shared" si="0"/>
        <v>13.297973149999919</v>
      </c>
      <c r="I29" s="27">
        <f t="shared" si="1"/>
        <v>129.76175960991466</v>
      </c>
      <c r="J29" s="27">
        <f t="shared" si="4"/>
        <v>-27.276508870999649</v>
      </c>
      <c r="K29" s="27">
        <f t="shared" si="5"/>
        <v>68.006305534711828</v>
      </c>
      <c r="L29" s="26" t="s">
        <v>50</v>
      </c>
      <c r="M29" s="13"/>
    </row>
    <row r="30" spans="1:13" ht="12" customHeight="1" x14ac:dyDescent="0.2">
      <c r="A30" s="25" t="s">
        <v>41</v>
      </c>
      <c r="B30" s="10">
        <v>56.262692624999737</v>
      </c>
      <c r="C30" s="27">
        <v>73.666224650000117</v>
      </c>
      <c r="D30" s="27">
        <v>80.685725479800155</v>
      </c>
      <c r="E30" s="27">
        <v>97.352624057599996</v>
      </c>
      <c r="F30" s="27">
        <v>93.19290059249974</v>
      </c>
      <c r="G30" s="33">
        <v>68.432641149999967</v>
      </c>
      <c r="H30" s="27">
        <f t="shared" si="0"/>
        <v>12.16994852500023</v>
      </c>
      <c r="I30" s="27">
        <f t="shared" si="1"/>
        <v>121.63058317545337</v>
      </c>
      <c r="J30" s="27">
        <f t="shared" si="4"/>
        <v>-28.91998290760003</v>
      </c>
      <c r="K30" s="27">
        <f t="shared" si="5"/>
        <v>70.293576380140379</v>
      </c>
      <c r="L30" s="26" t="s">
        <v>51</v>
      </c>
      <c r="M30" s="13"/>
    </row>
    <row r="31" spans="1:13" ht="12" customHeight="1" x14ac:dyDescent="0.2">
      <c r="A31" s="25" t="s">
        <v>42</v>
      </c>
      <c r="B31" s="10">
        <v>54.230144700000032</v>
      </c>
      <c r="C31" s="27">
        <v>77.486145524999856</v>
      </c>
      <c r="D31" s="27">
        <v>78.494809662274776</v>
      </c>
      <c r="E31" s="27">
        <v>80.465864564750234</v>
      </c>
      <c r="F31" s="27">
        <v>102.58491868999994</v>
      </c>
      <c r="G31" s="33">
        <v>92.342369675000029</v>
      </c>
      <c r="H31" s="27">
        <f t="shared" si="0"/>
        <v>38.112224974999997</v>
      </c>
      <c r="I31" s="27">
        <f t="shared" si="1"/>
        <v>170.27867099716585</v>
      </c>
      <c r="J31" s="27">
        <f t="shared" si="4"/>
        <v>11.876505110249795</v>
      </c>
      <c r="K31" s="27">
        <f t="shared" si="5"/>
        <v>114.75968123190034</v>
      </c>
      <c r="L31" s="26" t="s">
        <v>53</v>
      </c>
      <c r="M31" s="13"/>
    </row>
    <row r="32" spans="1:13" ht="12" customHeight="1" x14ac:dyDescent="0.2">
      <c r="A32" s="25" t="s">
        <v>43</v>
      </c>
      <c r="B32" s="10">
        <v>42.822285625000099</v>
      </c>
      <c r="C32" s="27">
        <v>79.763398474999534</v>
      </c>
      <c r="D32" s="27">
        <v>78.6958538677994</v>
      </c>
      <c r="E32" s="27">
        <v>88.497793206724268</v>
      </c>
      <c r="F32" s="27">
        <v>78.117725497500047</v>
      </c>
      <c r="G32" s="33">
        <v>90.082312600000037</v>
      </c>
      <c r="H32" s="27">
        <f t="shared" si="0"/>
        <v>47.260026974999938</v>
      </c>
      <c r="I32" s="27">
        <f t="shared" si="1"/>
        <v>210.36315854053581</v>
      </c>
      <c r="J32" s="27">
        <f t="shared" si="4"/>
        <v>1.5845193932757695</v>
      </c>
      <c r="K32" s="27">
        <f t="shared" si="5"/>
        <v>101.79046203962901</v>
      </c>
      <c r="L32" s="26" t="s">
        <v>52</v>
      </c>
      <c r="M32" s="13"/>
    </row>
    <row r="33" spans="1:13" ht="12" customHeight="1" x14ac:dyDescent="0.2">
      <c r="A33" s="25" t="s">
        <v>44</v>
      </c>
      <c r="B33" s="10">
        <v>23.911928674999999</v>
      </c>
      <c r="C33" s="27">
        <v>59.586332074999824</v>
      </c>
      <c r="D33" s="27">
        <v>71.461709125825095</v>
      </c>
      <c r="E33" s="27">
        <v>72.773891019549893</v>
      </c>
      <c r="F33" s="27">
        <v>72.81305652249992</v>
      </c>
      <c r="G33" s="33">
        <v>77.496740024999909</v>
      </c>
      <c r="H33" s="27">
        <f t="shared" si="0"/>
        <v>53.58481134999991</v>
      </c>
      <c r="I33" s="27">
        <f t="shared" si="1"/>
        <v>324.09238534582539</v>
      </c>
      <c r="J33" s="27">
        <f t="shared" si="4"/>
        <v>4.7228490054500156</v>
      </c>
      <c r="K33" s="27">
        <f t="shared" si="5"/>
        <v>106.48975743811921</v>
      </c>
      <c r="L33" s="26" t="s">
        <v>54</v>
      </c>
      <c r="M33" s="13"/>
    </row>
    <row r="34" spans="1:13" ht="12" customHeight="1" x14ac:dyDescent="0.2">
      <c r="A34" s="25" t="s">
        <v>45</v>
      </c>
      <c r="B34" s="10">
        <v>14.319211525000032</v>
      </c>
      <c r="C34" s="27">
        <v>32.611166749999988</v>
      </c>
      <c r="D34" s="27">
        <v>51.138645694875031</v>
      </c>
      <c r="E34" s="27">
        <v>62.931867115925016</v>
      </c>
      <c r="F34" s="27">
        <v>65.370401310000091</v>
      </c>
      <c r="G34" s="33">
        <v>66.700850749999887</v>
      </c>
      <c r="H34" s="27">
        <f t="shared" si="0"/>
        <v>52.381639224999859</v>
      </c>
      <c r="I34" s="27">
        <f t="shared" si="1"/>
        <v>465.81371211359163</v>
      </c>
      <c r="J34" s="27">
        <f t="shared" si="4"/>
        <v>3.7689836340748712</v>
      </c>
      <c r="K34" s="27">
        <f t="shared" si="5"/>
        <v>105.98899064464771</v>
      </c>
      <c r="L34" s="26" t="s">
        <v>55</v>
      </c>
      <c r="M34" s="13"/>
    </row>
    <row r="35" spans="1:13" ht="12" customHeight="1" x14ac:dyDescent="0.2">
      <c r="A35" s="25" t="s">
        <v>46</v>
      </c>
      <c r="B35" s="10">
        <v>15.320900300000043</v>
      </c>
      <c r="C35" s="27">
        <v>21.609987100000041</v>
      </c>
      <c r="D35" s="27">
        <v>34.373903094475011</v>
      </c>
      <c r="E35" s="27">
        <v>52.14703621670013</v>
      </c>
      <c r="F35" s="27">
        <v>71.818830905000212</v>
      </c>
      <c r="G35" s="33">
        <v>85.805059349999965</v>
      </c>
      <c r="H35" s="27">
        <f t="shared" si="0"/>
        <v>70.484159049999917</v>
      </c>
      <c r="I35" s="27">
        <f t="shared" si="1"/>
        <v>560.05233158523811</v>
      </c>
      <c r="J35" s="27">
        <f t="shared" si="4"/>
        <v>33.658023133299835</v>
      </c>
      <c r="K35" s="27">
        <f t="shared" si="5"/>
        <v>164.54446038588253</v>
      </c>
      <c r="L35" s="26" t="s">
        <v>56</v>
      </c>
      <c r="M35" s="13"/>
    </row>
    <row r="36" spans="1:13" ht="15" customHeight="1" x14ac:dyDescent="0.2">
      <c r="A36" s="36" t="s">
        <v>26</v>
      </c>
      <c r="B36" s="39">
        <v>123.61487452500006</v>
      </c>
      <c r="C36" s="34">
        <v>188.31054495000021</v>
      </c>
      <c r="D36" s="34">
        <v>188.49334558665004</v>
      </c>
      <c r="E36" s="40">
        <v>231.96012723740003</v>
      </c>
      <c r="F36" s="34">
        <v>258.57639762500008</v>
      </c>
      <c r="G36" s="34">
        <v>269.5726739750001</v>
      </c>
      <c r="H36" s="34">
        <f t="shared" si="0"/>
        <v>145.95779945000004</v>
      </c>
      <c r="I36" s="34">
        <f t="shared" si="1"/>
        <v>218.07462492750523</v>
      </c>
      <c r="J36" s="34">
        <f t="shared" si="4"/>
        <v>37.61254673760007</v>
      </c>
      <c r="K36" s="34">
        <f t="shared" si="5"/>
        <v>116.2150914407395</v>
      </c>
      <c r="L36" s="24" t="s">
        <v>24</v>
      </c>
      <c r="M36" s="13"/>
    </row>
    <row r="37" spans="1:13" ht="25.5" customHeight="1" x14ac:dyDescent="0.2">
      <c r="A37" s="20" t="s">
        <v>17</v>
      </c>
      <c r="B37" s="10"/>
      <c r="C37" s="27"/>
      <c r="D37" s="27"/>
      <c r="E37" s="27"/>
      <c r="F37" s="27"/>
      <c r="G37" s="27"/>
      <c r="H37" s="27"/>
      <c r="I37" s="27"/>
      <c r="J37" s="27"/>
      <c r="K37" s="27"/>
      <c r="L37" s="21" t="s">
        <v>30</v>
      </c>
      <c r="M37" s="13"/>
    </row>
    <row r="38" spans="1:13" ht="22.5" customHeight="1" x14ac:dyDescent="0.2">
      <c r="A38" s="22" t="s">
        <v>21</v>
      </c>
      <c r="B38" s="10">
        <v>12.162367025000048</v>
      </c>
      <c r="C38" s="27">
        <v>11.093736350000045</v>
      </c>
      <c r="D38" s="31">
        <v>6.8573404100000221</v>
      </c>
      <c r="E38" s="27">
        <v>9.7153401011500211</v>
      </c>
      <c r="F38" s="31">
        <v>8.5633148725000243</v>
      </c>
      <c r="G38" s="32">
        <v>10.313178400000005</v>
      </c>
      <c r="H38" s="27">
        <f t="shared" si="0"/>
        <v>-1.8491886250000427</v>
      </c>
      <c r="I38" s="27">
        <f t="shared" si="1"/>
        <v>84.795816297937819</v>
      </c>
      <c r="J38" s="27">
        <f>G38-E38</f>
        <v>0.59783829884998418</v>
      </c>
      <c r="K38" s="27">
        <f>G38/E38*100</f>
        <v>106.15354987705699</v>
      </c>
      <c r="L38" s="23" t="s">
        <v>18</v>
      </c>
      <c r="M38" s="13"/>
    </row>
    <row r="39" spans="1:13" ht="34.15" customHeight="1" x14ac:dyDescent="0.2">
      <c r="A39" s="22" t="s">
        <v>19</v>
      </c>
      <c r="B39" s="10">
        <v>45.166849225000014</v>
      </c>
      <c r="C39" s="27">
        <v>59.404122850000078</v>
      </c>
      <c r="D39" s="31">
        <v>54.125717172949926</v>
      </c>
      <c r="E39" s="27">
        <v>65.253879230199871</v>
      </c>
      <c r="F39" s="31">
        <v>63.680222892500069</v>
      </c>
      <c r="G39" s="32">
        <v>58.786826625000081</v>
      </c>
      <c r="H39" s="27">
        <f t="shared" si="0"/>
        <v>13.619977400000067</v>
      </c>
      <c r="I39" s="27">
        <f t="shared" si="1"/>
        <v>130.15480963073546</v>
      </c>
      <c r="J39" s="27">
        <f>G39-E39</f>
        <v>-6.4670526051997896</v>
      </c>
      <c r="K39" s="27">
        <f>G39/E39*100</f>
        <v>90.089397471090422</v>
      </c>
      <c r="L39" s="23" t="s">
        <v>31</v>
      </c>
      <c r="M39" s="13"/>
    </row>
    <row r="40" spans="1:13" ht="34.15" customHeight="1" x14ac:dyDescent="0.2">
      <c r="A40" s="22" t="s">
        <v>20</v>
      </c>
      <c r="B40" s="10">
        <v>47.801341049999991</v>
      </c>
      <c r="C40" s="27">
        <v>85.497418700000267</v>
      </c>
      <c r="D40" s="31">
        <v>89.2605681729748</v>
      </c>
      <c r="E40" s="27">
        <v>99.667829621649744</v>
      </c>
      <c r="F40" s="31">
        <v>115.16897354250001</v>
      </c>
      <c r="G40" s="32">
        <v>109.70552185000004</v>
      </c>
      <c r="H40" s="27">
        <f t="shared" si="0"/>
        <v>61.904180800000049</v>
      </c>
      <c r="I40" s="27">
        <f t="shared" si="1"/>
        <v>229.50302112915315</v>
      </c>
      <c r="J40" s="27">
        <f>G40-E40</f>
        <v>10.037692228350295</v>
      </c>
      <c r="K40" s="27">
        <f>G40/E40*100</f>
        <v>110.07114559076334</v>
      </c>
      <c r="L40" s="23" t="s">
        <v>32</v>
      </c>
      <c r="M40" s="13"/>
    </row>
    <row r="41" spans="1:13" ht="12" customHeight="1" x14ac:dyDescent="0.2">
      <c r="A41" s="22" t="s">
        <v>6</v>
      </c>
      <c r="B41" s="10">
        <v>18.484317225000044</v>
      </c>
      <c r="C41" s="27">
        <v>32.315267050000109</v>
      </c>
      <c r="D41" s="31">
        <v>38.249719830725056</v>
      </c>
      <c r="E41" s="27">
        <v>57.264328284399774</v>
      </c>
      <c r="F41" s="31">
        <v>71.163886317500086</v>
      </c>
      <c r="G41" s="32">
        <v>90.721484599999968</v>
      </c>
      <c r="H41" s="27">
        <f t="shared" si="0"/>
        <v>72.237167374999927</v>
      </c>
      <c r="I41" s="27">
        <f t="shared" si="1"/>
        <v>490.80246511512547</v>
      </c>
      <c r="J41" s="27">
        <f>G41-E41</f>
        <v>33.457156315600194</v>
      </c>
      <c r="K41" s="27">
        <f>G41/E41*100</f>
        <v>158.42582514796518</v>
      </c>
      <c r="L41" s="23" t="s">
        <v>9</v>
      </c>
      <c r="M41" s="13"/>
    </row>
    <row r="42" spans="1:13" ht="15" customHeight="1" x14ac:dyDescent="0.2">
      <c r="A42" s="36" t="s">
        <v>27</v>
      </c>
      <c r="B42" s="39">
        <v>315.15199774999991</v>
      </c>
      <c r="C42" s="34">
        <v>494.00800509999937</v>
      </c>
      <c r="D42" s="34">
        <v>539.71537962689922</v>
      </c>
      <c r="E42" s="40">
        <v>604.44510795027406</v>
      </c>
      <c r="F42" s="34">
        <v>585.25811243749888</v>
      </c>
      <c r="G42" s="34">
        <v>595.20804717500016</v>
      </c>
      <c r="H42" s="34">
        <f t="shared" si="0"/>
        <v>280.05604942500025</v>
      </c>
      <c r="I42" s="34">
        <f t="shared" si="1"/>
        <v>188.86380268074959</v>
      </c>
      <c r="J42" s="34">
        <f>G42-E42</f>
        <v>-9.2370607752739033</v>
      </c>
      <c r="K42" s="34">
        <f>G42/E42*100</f>
        <v>98.471811475719022</v>
      </c>
      <c r="L42" s="24" t="s">
        <v>25</v>
      </c>
      <c r="M42" s="13"/>
    </row>
    <row r="43" spans="1:13" ht="24" customHeight="1" x14ac:dyDescent="0.2">
      <c r="A43" s="20" t="s">
        <v>17</v>
      </c>
      <c r="B43" s="10"/>
      <c r="C43" s="27"/>
      <c r="D43" s="27"/>
      <c r="E43" s="27"/>
      <c r="F43" s="27"/>
      <c r="G43" s="27"/>
      <c r="H43" s="27"/>
      <c r="I43" s="27"/>
      <c r="J43" s="27"/>
      <c r="K43" s="27"/>
      <c r="L43" s="37" t="s">
        <v>30</v>
      </c>
      <c r="M43" s="13"/>
    </row>
    <row r="44" spans="1:13" ht="23.25" customHeight="1" x14ac:dyDescent="0.2">
      <c r="A44" s="22" t="s">
        <v>21</v>
      </c>
      <c r="B44" s="10">
        <v>14.69248072500006</v>
      </c>
      <c r="C44" s="27">
        <v>19.944289550000061</v>
      </c>
      <c r="D44" s="31">
        <v>10.206870775125026</v>
      </c>
      <c r="E44" s="27">
        <v>11.55268473485002</v>
      </c>
      <c r="F44" s="31">
        <v>11.365473207500019</v>
      </c>
      <c r="G44" s="32">
        <v>15.685890524999998</v>
      </c>
      <c r="H44" s="27">
        <f t="shared" si="0"/>
        <v>0.99340979999993806</v>
      </c>
      <c r="I44" s="27">
        <f t="shared" si="1"/>
        <v>106.76134832907826</v>
      </c>
      <c r="J44" s="27">
        <f>G44-E44</f>
        <v>4.1332057901499777</v>
      </c>
      <c r="K44" s="27">
        <f>G44/E44*100</f>
        <v>135.77701534329663</v>
      </c>
      <c r="L44" s="23" t="s">
        <v>18</v>
      </c>
      <c r="M44" s="13"/>
    </row>
    <row r="45" spans="1:13" ht="34.15" customHeight="1" x14ac:dyDescent="0.2">
      <c r="A45" s="22" t="s">
        <v>19</v>
      </c>
      <c r="B45" s="10">
        <v>141.92637939999989</v>
      </c>
      <c r="C45" s="27">
        <v>231.74600082500078</v>
      </c>
      <c r="D45" s="31">
        <v>255.99248494792258</v>
      </c>
      <c r="E45" s="27">
        <v>266.78497509892503</v>
      </c>
      <c r="F45" s="31">
        <v>233.8615689799999</v>
      </c>
      <c r="G45" s="32">
        <v>226.57445925000005</v>
      </c>
      <c r="H45" s="27">
        <f t="shared" si="0"/>
        <v>84.648079850000158</v>
      </c>
      <c r="I45" s="27">
        <f t="shared" si="1"/>
        <v>159.64224565429888</v>
      </c>
      <c r="J45" s="27">
        <f>G45-E45</f>
        <v>-40.210515848924985</v>
      </c>
      <c r="K45" s="27">
        <f>G45/E45*100</f>
        <v>84.92774346305869</v>
      </c>
      <c r="L45" s="23" t="s">
        <v>22</v>
      </c>
      <c r="M45" s="13"/>
    </row>
    <row r="46" spans="1:13" ht="34.15" customHeight="1" x14ac:dyDescent="0.2">
      <c r="A46" s="22" t="s">
        <v>20</v>
      </c>
      <c r="B46" s="10">
        <v>101.41465587500055</v>
      </c>
      <c r="C46" s="27">
        <v>158.99099699999937</v>
      </c>
      <c r="D46" s="31">
        <v>175.43018802187501</v>
      </c>
      <c r="E46" s="27">
        <v>205.51681001070045</v>
      </c>
      <c r="F46" s="31">
        <v>213.05631426749954</v>
      </c>
      <c r="G46" s="32">
        <v>210.75554237499995</v>
      </c>
      <c r="H46" s="27">
        <f t="shared" si="0"/>
        <v>109.3408864999994</v>
      </c>
      <c r="I46" s="27">
        <f t="shared" si="1"/>
        <v>207.81566584889703</v>
      </c>
      <c r="J46" s="27">
        <f>G46-E46</f>
        <v>5.2387323642994943</v>
      </c>
      <c r="K46" s="27">
        <f>G46/E46*100</f>
        <v>102.54905297723663</v>
      </c>
      <c r="L46" s="23" t="s">
        <v>23</v>
      </c>
      <c r="M46" s="13"/>
    </row>
    <row r="47" spans="1:13" ht="12" customHeight="1" x14ac:dyDescent="0.2">
      <c r="A47" s="22" t="s">
        <v>6</v>
      </c>
      <c r="B47" s="10">
        <v>57.003641975000178</v>
      </c>
      <c r="C47" s="27">
        <v>83.326717724999824</v>
      </c>
      <c r="D47" s="31">
        <v>98.085835881974376</v>
      </c>
      <c r="E47" s="27">
        <v>120.34506099879967</v>
      </c>
      <c r="F47" s="31">
        <v>126.70157313749955</v>
      </c>
      <c r="G47" s="32">
        <v>142.02466740000008</v>
      </c>
      <c r="H47" s="27">
        <f t="shared" si="0"/>
        <v>85.021025424999905</v>
      </c>
      <c r="I47" s="27">
        <f t="shared" si="1"/>
        <v>249.15016388301501</v>
      </c>
      <c r="J47" s="27">
        <f>G47-E47</f>
        <v>21.679606401200417</v>
      </c>
      <c r="K47" s="27">
        <f>G47/E47*100</f>
        <v>118.01453771452795</v>
      </c>
      <c r="L47" s="23" t="s">
        <v>9</v>
      </c>
      <c r="M47" s="13"/>
    </row>
    <row r="53" spans="1:12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">
      <c r="A54" s="15"/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7"/>
    </row>
  </sheetData>
  <mergeCells count="15">
    <mergeCell ref="A7:A11"/>
    <mergeCell ref="B7:B11"/>
    <mergeCell ref="C7:C11"/>
    <mergeCell ref="F7:F11"/>
    <mergeCell ref="D7:D11"/>
    <mergeCell ref="H9:H11"/>
    <mergeCell ref="L7:L11"/>
    <mergeCell ref="E7:E11"/>
    <mergeCell ref="K9:K11"/>
    <mergeCell ref="H7:K7"/>
    <mergeCell ref="J8:K8"/>
    <mergeCell ref="J9:J11"/>
    <mergeCell ref="I9:I11"/>
    <mergeCell ref="H8:I8"/>
    <mergeCell ref="G7:G11"/>
  </mergeCells>
  <phoneticPr fontId="0" type="noConversion"/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4-11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palivcova5849</cp:lastModifiedBy>
  <cp:lastPrinted>2020-11-03T11:48:40Z</cp:lastPrinted>
  <dcterms:created xsi:type="dcterms:W3CDTF">2008-12-18T13:26:56Z</dcterms:created>
  <dcterms:modified xsi:type="dcterms:W3CDTF">2020-11-25T13:52:28Z</dcterms:modified>
</cp:coreProperties>
</file>