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8\23004219.xlsx 2019-08-21 13-34-28\"/>
    </mc:Choice>
  </mc:AlternateContent>
  <bookViews>
    <workbookView xWindow="0" yWindow="0" windowWidth="28800" windowHeight="11700"/>
  </bookViews>
  <sheets>
    <sheet name="230042192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1" l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<sst xmlns="http://schemas.openxmlformats.org/spreadsheetml/2006/main" count="45" uniqueCount="29">
  <si>
    <r>
      <t xml:space="preserve">Tab. 27: Základní školy </t>
    </r>
    <r>
      <rPr>
        <sz val="10"/>
        <color theme="1"/>
        <rFont val="Arial"/>
        <family val="2"/>
        <charset val="238"/>
      </rPr>
      <t>podle zřizovatele</t>
    </r>
    <r>
      <rPr>
        <b/>
        <sz val="10"/>
        <color theme="1"/>
        <rFont val="Arial"/>
        <family val="2"/>
        <charset val="238"/>
      </rPr>
      <t xml:space="preserve"> - školy, třídy, žáci a učitelé</t>
    </r>
    <r>
      <rPr>
        <sz val="10"/>
        <color theme="1"/>
        <rFont val="Arial"/>
        <family val="2"/>
        <charset val="238"/>
      </rPr>
      <t xml:space="preserve"> v časové řadě 2008/09 - 2018/19</t>
    </r>
  </si>
  <si>
    <t>Školní 
rok</t>
  </si>
  <si>
    <t>Veřejné základní školy 
(zřizovatel obec, kraj nebo MŠMT)</t>
  </si>
  <si>
    <t>Soukromé základní školy 
(zřizovatel soukromá právnická či fyzická osoba)</t>
  </si>
  <si>
    <t>Církevní základní školy</t>
  </si>
  <si>
    <t>školy</t>
  </si>
  <si>
    <t xml:space="preserve">třídy </t>
  </si>
  <si>
    <t>děti</t>
  </si>
  <si>
    <r>
      <t>učitelé</t>
    </r>
    <r>
      <rPr>
        <vertAlign val="superscript"/>
        <sz val="8"/>
        <color theme="1"/>
        <rFont val="Arial"/>
        <family val="2"/>
        <charset val="238"/>
      </rPr>
      <t>1)</t>
    </r>
  </si>
  <si>
    <t>počet dětí 
na 1 třídu</t>
  </si>
  <si>
    <t>počet dětí 
na 1 učitele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</si>
  <si>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</si>
  <si>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</si>
  <si>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</si>
  <si>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</si>
  <si>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</si>
  <si>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</si>
  <si>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</si>
  <si>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</si>
  <si>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</si>
  <si>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</si>
  <si>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</si>
  <si>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Meziroční změna
(17/18 - 18/19)</t>
  </si>
  <si>
    <t>abs.</t>
  </si>
  <si>
    <t>v %</t>
  </si>
  <si>
    <t>Změna za 5 let 
(13/14 - 18/19)</t>
  </si>
  <si>
    <t>Změna za 10 let 
(08/09 - 18/19)</t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</si>
  <si>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přepočtení na plně zaměstnané</t>
    </r>
  </si>
  <si>
    <t>MŠMT - Ministerstvo školství, mládeže a tělovýchovy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</si>
</sst>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_ ;\-#,##0.0\ "/>
    <numFmt numFmtId="166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vertAlign val="superscript"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0" fontId="6" fillId="0" borderId="0" applyBorder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2" applyAlignment="1" applyProtection="1"/>
    <xf numFmtId="0" fontId="5" fillId="0" borderId="0" xfId="0" applyFont="1"/>
    <xf numFmtId="164" fontId="7" fillId="0" borderId="23" xfId="0" applyNumberFormat="1" applyFont="1" applyFill="1" applyBorder="1" applyAlignment="1" applyProtection="1">
      <alignment horizontal="right" vertical="center"/>
    </xf>
    <xf numFmtId="164" fontId="7" fillId="0" borderId="24" xfId="0" applyNumberFormat="1" applyFont="1" applyFill="1" applyBorder="1" applyAlignment="1" applyProtection="1">
      <alignment horizontal="right" vertical="center"/>
    </xf>
    <xf numFmtId="165" fontId="10" fillId="0" borderId="25" xfId="0" applyNumberFormat="1" applyFont="1" applyFill="1" applyBorder="1" applyAlignment="1" applyProtection="1">
      <alignment horizontal="right" vertical="center"/>
    </xf>
    <xf numFmtId="165" fontId="10" fillId="0" borderId="24" xfId="0" applyNumberFormat="1" applyFont="1" applyFill="1" applyBorder="1" applyAlignment="1" applyProtection="1">
      <alignment horizontal="right" vertical="center"/>
    </xf>
    <xf numFmtId="165" fontId="10" fillId="0" borderId="26" xfId="0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>
      <alignment vertical="center"/>
    </xf>
    <xf numFmtId="164" fontId="8" fillId="0" borderId="24" xfId="0" applyNumberFormat="1" applyFont="1" applyFill="1" applyBorder="1" applyAlignment="1">
      <alignment horizontal="right" vertical="center"/>
    </xf>
    <xf numFmtId="164" fontId="8" fillId="0" borderId="23" xfId="0" applyNumberFormat="1" applyFont="1" applyFill="1" applyBorder="1" applyAlignment="1">
      <alignment horizontal="right" vertical="center"/>
    </xf>
    <xf numFmtId="164" fontId="8" fillId="0" borderId="20" xfId="0" applyNumberFormat="1" applyFont="1" applyFill="1" applyBorder="1" applyAlignment="1">
      <alignment horizontal="right" vertical="center"/>
    </xf>
    <xf numFmtId="164" fontId="8" fillId="0" borderId="27" xfId="0" applyNumberFormat="1" applyFont="1" applyFill="1" applyBorder="1" applyAlignment="1">
      <alignment horizontal="right" vertical="center"/>
    </xf>
    <xf numFmtId="164" fontId="8" fillId="0" borderId="21" xfId="0" applyNumberFormat="1" applyFont="1" applyFill="1" applyBorder="1" applyAlignment="1">
      <alignment horizontal="right" vertical="center"/>
    </xf>
    <xf numFmtId="0" fontId="7" fillId="2" borderId="28" xfId="4" applyFont="1" applyFill="1" applyBorder="1" applyAlignment="1" applyProtection="1">
      <alignment horizontal="center" vertical="center"/>
      <protection locked="0"/>
    </xf>
    <xf numFmtId="164" fontId="7" fillId="2" borderId="29" xfId="3" applyNumberFormat="1" applyFont="1" applyFill="1" applyBorder="1" applyAlignment="1" applyProtection="1">
      <alignment vertical="center"/>
      <protection locked="0"/>
    </xf>
    <xf numFmtId="164" fontId="7" fillId="2" borderId="30" xfId="3" applyNumberFormat="1" applyFont="1" applyFill="1" applyBorder="1" applyAlignment="1" applyProtection="1">
      <alignment vertical="center"/>
      <protection locked="0"/>
    </xf>
    <xf numFmtId="165" fontId="10" fillId="2" borderId="30" xfId="3" applyNumberFormat="1" applyFont="1" applyFill="1" applyBorder="1" applyAlignment="1" applyProtection="1">
      <alignment vertical="center"/>
      <protection locked="0"/>
    </xf>
    <xf numFmtId="165" fontId="10" fillId="2" borderId="28" xfId="3" applyNumberFormat="1" applyFont="1" applyFill="1" applyBorder="1" applyAlignment="1" applyProtection="1">
      <alignment vertical="center"/>
      <protection locked="0"/>
    </xf>
    <xf numFmtId="0" fontId="10" fillId="0" borderId="0" xfId="4" applyFont="1"/>
    <xf numFmtId="0" fontId="10" fillId="2" borderId="31" xfId="4" applyFont="1" applyFill="1" applyBorder="1" applyAlignment="1" applyProtection="1">
      <alignment horizontal="center" vertical="center"/>
      <protection locked="0"/>
    </xf>
    <xf numFmtId="166" fontId="7" fillId="2" borderId="32" xfId="1" applyNumberFormat="1" applyFont="1" applyFill="1" applyBorder="1" applyAlignment="1" applyProtection="1">
      <alignment vertical="center"/>
      <protection locked="0"/>
    </xf>
    <xf numFmtId="166" fontId="7" fillId="2" borderId="33" xfId="1" applyNumberFormat="1" applyFont="1" applyFill="1" applyBorder="1" applyAlignment="1" applyProtection="1">
      <alignment vertical="center"/>
      <protection locked="0"/>
    </xf>
    <xf numFmtId="166" fontId="10" fillId="2" borderId="33" xfId="1" applyNumberFormat="1" applyFont="1" applyFill="1" applyBorder="1" applyAlignment="1" applyProtection="1">
      <alignment vertical="center"/>
      <protection locked="0"/>
    </xf>
    <xf numFmtId="166" fontId="10" fillId="2" borderId="31" xfId="1" applyNumberFormat="1" applyFont="1" applyFill="1" applyBorder="1" applyAlignment="1" applyProtection="1">
      <alignment vertical="center"/>
      <protection locked="0"/>
    </xf>
    <xf numFmtId="0" fontId="7" fillId="2" borderId="34" xfId="4" applyFont="1" applyFill="1" applyBorder="1" applyAlignment="1" applyProtection="1">
      <alignment horizontal="center" vertical="center"/>
      <protection locked="0"/>
    </xf>
    <xf numFmtId="164" fontId="7" fillId="2" borderId="35" xfId="3" applyNumberFormat="1" applyFont="1" applyFill="1" applyBorder="1" applyAlignment="1" applyProtection="1">
      <alignment vertical="center"/>
      <protection locked="0"/>
    </xf>
    <xf numFmtId="164" fontId="7" fillId="2" borderId="36" xfId="3" applyNumberFormat="1" applyFont="1" applyFill="1" applyBorder="1" applyAlignment="1" applyProtection="1">
      <alignment vertical="center"/>
      <protection locked="0"/>
    </xf>
    <xf numFmtId="165" fontId="10" fillId="2" borderId="36" xfId="3" applyNumberFormat="1" applyFont="1" applyFill="1" applyBorder="1" applyAlignment="1" applyProtection="1">
      <alignment vertical="center"/>
      <protection locked="0"/>
    </xf>
    <xf numFmtId="165" fontId="10" fillId="2" borderId="34" xfId="3" applyNumberFormat="1" applyFont="1" applyFill="1" applyBorder="1" applyAlignment="1" applyProtection="1">
      <alignment vertical="center"/>
      <protection locked="0"/>
    </xf>
    <xf numFmtId="9" fontId="7" fillId="2" borderId="32" xfId="1" applyNumberFormat="1" applyFont="1" applyFill="1" applyBorder="1" applyAlignment="1" applyProtection="1">
      <alignment vertical="center"/>
      <protection locked="0"/>
    </xf>
    <xf numFmtId="9" fontId="7" fillId="2" borderId="33" xfId="1" applyNumberFormat="1" applyFont="1" applyFill="1" applyBorder="1" applyAlignment="1" applyProtection="1">
      <alignment vertical="center"/>
      <protection locked="0"/>
    </xf>
    <xf numFmtId="0" fontId="10" fillId="2" borderId="37" xfId="4" applyFont="1" applyFill="1" applyBorder="1" applyAlignment="1" applyProtection="1">
      <alignment horizontal="center" vertical="center"/>
      <protection locked="0"/>
    </xf>
    <xf numFmtId="166" fontId="7" fillId="2" borderId="38" xfId="1" applyNumberFormat="1" applyFont="1" applyFill="1" applyBorder="1" applyAlignment="1" applyProtection="1">
      <alignment vertical="center"/>
      <protection locked="0"/>
    </xf>
    <xf numFmtId="166" fontId="7" fillId="2" borderId="39" xfId="1" applyNumberFormat="1" applyFont="1" applyFill="1" applyBorder="1" applyAlignment="1" applyProtection="1">
      <alignment vertical="center"/>
      <protection locked="0"/>
    </xf>
    <xf numFmtId="166" fontId="10" fillId="2" borderId="39" xfId="1" applyNumberFormat="1" applyFont="1" applyFill="1" applyBorder="1" applyAlignment="1" applyProtection="1">
      <alignment vertical="center"/>
      <protection locked="0"/>
    </xf>
    <xf numFmtId="166" fontId="10" fillId="2" borderId="37" xfId="1" applyNumberFormat="1" applyFont="1" applyFill="1" applyBorder="1" applyAlignment="1" applyProtection="1">
      <alignment vertical="center"/>
      <protection locked="0"/>
    </xf>
    <xf numFmtId="9" fontId="7" fillId="2" borderId="38" xfId="1" applyNumberFormat="1" applyFont="1" applyFill="1" applyBorder="1" applyAlignment="1" applyProtection="1">
      <alignment vertical="center"/>
      <protection locked="0"/>
    </xf>
    <xf numFmtId="9" fontId="7" fillId="2" borderId="39" xfId="1" applyNumberFormat="1" applyFont="1" applyFill="1" applyBorder="1" applyAlignment="1" applyProtection="1">
      <alignment vertical="center"/>
      <protection locked="0"/>
    </xf>
    <xf numFmtId="0" fontId="10" fillId="0" borderId="0" xfId="4" applyFont="1" applyFill="1" applyBorder="1" applyAlignment="1" applyProtection="1">
      <alignment horizontal="left" vertical="center"/>
      <protection locked="0"/>
    </xf>
    <xf numFmtId="0" fontId="7" fillId="2" borderId="15" xfId="4" applyFont="1" applyFill="1" applyBorder="1" applyAlignment="1" applyProtection="1">
      <alignment horizontal="center" vertical="center" wrapText="1"/>
      <protection locked="0"/>
    </xf>
    <xf numFmtId="0" fontId="7" fillId="3" borderId="12" xfId="4" applyFont="1" applyFill="1" applyBorder="1" applyAlignment="1" applyProtection="1">
      <alignment horizontal="center" vertical="center" wrapText="1"/>
      <protection locked="0"/>
    </xf>
    <xf numFmtId="0" fontId="7" fillId="3" borderId="20" xfId="4" applyFont="1" applyFill="1" applyBorder="1" applyAlignment="1" applyProtection="1">
      <alignment horizontal="center" vertical="center" wrapText="1"/>
      <protection locked="0"/>
    </xf>
    <xf numFmtId="0" fontId="7" fillId="0" borderId="7" xfId="4" applyFont="1" applyFill="1" applyBorder="1" applyAlignment="1" applyProtection="1">
      <alignment horizontal="center" vertical="center"/>
      <protection locked="0"/>
    </xf>
    <xf numFmtId="0" fontId="7" fillId="0" borderId="8" xfId="4" applyFont="1" applyFill="1" applyBorder="1" applyAlignment="1" applyProtection="1">
      <alignment horizontal="center" vertical="center"/>
      <protection locked="0"/>
    </xf>
    <xf numFmtId="0" fontId="7" fillId="0" borderId="18" xfId="4" applyFont="1" applyFill="1" applyBorder="1" applyAlignment="1" applyProtection="1">
      <alignment horizontal="center" vertical="center"/>
      <protection locked="0"/>
    </xf>
    <xf numFmtId="0" fontId="7" fillId="0" borderId="19" xfId="4" applyFont="1" applyFill="1" applyBorder="1" applyAlignment="1" applyProtection="1">
      <alignment horizontal="center" vertical="center"/>
      <protection locked="0"/>
    </xf>
    <xf numFmtId="0" fontId="7" fillId="2" borderId="4" xfId="4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3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7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8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9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</cellXfs>
  <cellStyles count="5">
    <cellStyle name="Hypertextový odkaz" xfId="2" builtinId="8"/>
    <cellStyle name="Normální" xfId="0" builtinId="0"/>
    <cellStyle name="normální 2" xfId="3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zoomScaleNormal="100" workbookViewId="0"/>
  </sheetViews>
  <sheetFormatPr defaultRowHeight="15" x14ac:dyDescent="0.25"/>
  <cols>
    <col min="1" max="1" width="12.85546875" customWidth="1"/>
    <col min="2" max="2" width="5.7109375" customWidth="1"/>
    <col min="3" max="4" width="6.42578125" customWidth="1"/>
    <col min="5" max="5" width="7.140625" customWidth="1"/>
    <col min="6" max="6" width="6.42578125" customWidth="1"/>
    <col min="7" max="8" width="5.7109375" customWidth="1"/>
    <col min="9" max="12" width="6.42578125" customWidth="1"/>
    <col min="13" max="14" width="5.85546875" customWidth="1"/>
    <col min="15" max="18" width="6.42578125" customWidth="1"/>
    <col min="19" max="20" width="5.7109375" customWidth="1"/>
  </cols>
  <sheetData>
    <row r="1" spans="1:20" s="2" customFormat="1" ht="17.25" customHeight="1" x14ac:dyDescent="0.2">
      <c r="A1" s="1" t="s">
        <v>0</v>
      </c>
    </row>
    <row r="2" spans="1:20" s="4" customFormat="1" ht="17.25" customHeight="1" thickBot="1" x14ac:dyDescent="0.3">
      <c r="A2" s="3"/>
    </row>
    <row r="3" spans="1:20" ht="17.25" customHeight="1" x14ac:dyDescent="0.25">
      <c r="A3" s="60" t="s">
        <v>1</v>
      </c>
      <c r="B3" s="61"/>
      <c r="C3" s="66" t="s">
        <v>2</v>
      </c>
      <c r="D3" s="67"/>
      <c r="E3" s="67"/>
      <c r="F3" s="67"/>
      <c r="G3" s="67"/>
      <c r="H3" s="68"/>
      <c r="I3" s="72" t="s">
        <v>3</v>
      </c>
      <c r="J3" s="73"/>
      <c r="K3" s="73"/>
      <c r="L3" s="73"/>
      <c r="M3" s="73"/>
      <c r="N3" s="74"/>
      <c r="O3" s="78" t="s">
        <v>4</v>
      </c>
      <c r="P3" s="79"/>
      <c r="Q3" s="79"/>
      <c r="R3" s="79"/>
      <c r="S3" s="79"/>
      <c r="T3" s="80"/>
    </row>
    <row r="4" spans="1:20" ht="17.25" customHeight="1" x14ac:dyDescent="0.25">
      <c r="A4" s="62"/>
      <c r="B4" s="63"/>
      <c r="C4" s="69"/>
      <c r="D4" s="70"/>
      <c r="E4" s="70"/>
      <c r="F4" s="70"/>
      <c r="G4" s="70"/>
      <c r="H4" s="71"/>
      <c r="I4" s="75"/>
      <c r="J4" s="76"/>
      <c r="K4" s="76"/>
      <c r="L4" s="76"/>
      <c r="M4" s="76"/>
      <c r="N4" s="77"/>
      <c r="O4" s="81"/>
      <c r="P4" s="82"/>
      <c r="Q4" s="82"/>
      <c r="R4" s="82"/>
      <c r="S4" s="82"/>
      <c r="T4" s="83"/>
    </row>
    <row r="5" spans="1:20" ht="23.25" customHeight="1" x14ac:dyDescent="0.25">
      <c r="A5" s="62"/>
      <c r="B5" s="63"/>
      <c r="C5" s="50" t="s">
        <v>5</v>
      </c>
      <c r="D5" s="52" t="s">
        <v>6</v>
      </c>
      <c r="E5" s="52" t="s">
        <v>7</v>
      </c>
      <c r="F5" s="54" t="s">
        <v>8</v>
      </c>
      <c r="G5" s="56" t="s">
        <v>9</v>
      </c>
      <c r="H5" s="56" t="s">
        <v>10</v>
      </c>
      <c r="I5" s="50" t="s">
        <v>5</v>
      </c>
      <c r="J5" s="52" t="s">
        <v>6</v>
      </c>
      <c r="K5" s="52" t="s">
        <v>7</v>
      </c>
      <c r="L5" s="54" t="s">
        <v>8</v>
      </c>
      <c r="M5" s="56" t="s">
        <v>9</v>
      </c>
      <c r="N5" s="58" t="s">
        <v>10</v>
      </c>
      <c r="O5" s="50" t="s">
        <v>5</v>
      </c>
      <c r="P5" s="52" t="s">
        <v>6</v>
      </c>
      <c r="Q5" s="52" t="s">
        <v>7</v>
      </c>
      <c r="R5" s="54" t="s">
        <v>8</v>
      </c>
      <c r="S5" s="56" t="s">
        <v>9</v>
      </c>
      <c r="T5" s="58" t="s">
        <v>10</v>
      </c>
    </row>
    <row r="6" spans="1:20" ht="23.25" customHeight="1" thickBot="1" x14ac:dyDescent="0.3">
      <c r="A6" s="64"/>
      <c r="B6" s="65"/>
      <c r="C6" s="51"/>
      <c r="D6" s="53"/>
      <c r="E6" s="53"/>
      <c r="F6" s="55"/>
      <c r="G6" s="57"/>
      <c r="H6" s="57"/>
      <c r="I6" s="51"/>
      <c r="J6" s="53"/>
      <c r="K6" s="53"/>
      <c r="L6" s="55"/>
      <c r="M6" s="57"/>
      <c r="N6" s="59"/>
      <c r="O6" s="51"/>
      <c r="P6" s="53"/>
      <c r="Q6" s="53"/>
      <c r="R6" s="55"/>
      <c r="S6" s="57"/>
      <c r="T6" s="59"/>
    </row>
    <row r="7" spans="1:20" s="10" customFormat="1" ht="17.25" customHeight="1" x14ac:dyDescent="0.25">
      <c r="A7" s="45" t="s">
        <v>11</v>
      </c>
      <c r="B7" s="46"/>
      <c r="C7" s="5">
        <v>4025</v>
      </c>
      <c r="D7" s="6">
        <v>41682</v>
      </c>
      <c r="E7" s="6">
        <v>805526</v>
      </c>
      <c r="F7" s="6">
        <v>58368.4</v>
      </c>
      <c r="G7" s="7">
        <v>19.325512211506165</v>
      </c>
      <c r="H7" s="7">
        <v>13.800720938041817</v>
      </c>
      <c r="I7" s="5">
        <v>68</v>
      </c>
      <c r="J7" s="6">
        <v>482</v>
      </c>
      <c r="K7" s="6">
        <v>5289</v>
      </c>
      <c r="L7" s="6">
        <v>647.9</v>
      </c>
      <c r="M7" s="8">
        <v>10.973029045643154</v>
      </c>
      <c r="N7" s="9">
        <v>8.1632968050625099</v>
      </c>
      <c r="O7" s="5">
        <v>40</v>
      </c>
      <c r="P7" s="6">
        <v>334</v>
      </c>
      <c r="Q7" s="6">
        <v>5200</v>
      </c>
      <c r="R7" s="6">
        <v>476</v>
      </c>
      <c r="S7" s="8">
        <v>15.568862275449101</v>
      </c>
      <c r="T7" s="9">
        <v>10.92436974789916</v>
      </c>
    </row>
    <row r="8" spans="1:20" s="10" customFormat="1" ht="17.25" customHeight="1" x14ac:dyDescent="0.25">
      <c r="A8" s="45" t="s">
        <v>12</v>
      </c>
      <c r="B8" s="46"/>
      <c r="C8" s="5">
        <v>4013</v>
      </c>
      <c r="D8" s="6">
        <v>41090</v>
      </c>
      <c r="E8" s="6">
        <v>783542</v>
      </c>
      <c r="F8" s="6">
        <v>57268.899999999994</v>
      </c>
      <c r="G8" s="7">
        <v>19.068921878802627</v>
      </c>
      <c r="H8" s="7">
        <v>13.681806355631068</v>
      </c>
      <c r="I8" s="5">
        <v>72</v>
      </c>
      <c r="J8" s="6">
        <v>514</v>
      </c>
      <c r="K8" s="6">
        <v>5710</v>
      </c>
      <c r="L8" s="6">
        <v>693</v>
      </c>
      <c r="M8" s="8">
        <v>11.108949416342412</v>
      </c>
      <c r="N8" s="9">
        <v>8.2395382395382395</v>
      </c>
      <c r="O8" s="5">
        <v>40</v>
      </c>
      <c r="P8" s="6">
        <v>337</v>
      </c>
      <c r="Q8" s="6">
        <v>5207</v>
      </c>
      <c r="R8" s="6">
        <v>455.4</v>
      </c>
      <c r="S8" s="8">
        <v>15.451038575667656</v>
      </c>
      <c r="T8" s="9">
        <v>11.433904259991218</v>
      </c>
    </row>
    <row r="9" spans="1:20" s="10" customFormat="1" ht="17.25" customHeight="1" x14ac:dyDescent="0.25">
      <c r="A9" s="45" t="s">
        <v>13</v>
      </c>
      <c r="B9" s="46"/>
      <c r="C9" s="5">
        <v>4003</v>
      </c>
      <c r="D9" s="6">
        <v>40828</v>
      </c>
      <c r="E9" s="6">
        <v>778096</v>
      </c>
      <c r="F9" s="6">
        <v>56837.7</v>
      </c>
      <c r="G9" s="7">
        <v>19.057901440188108</v>
      </c>
      <c r="H9" s="7">
        <v>13.689786884409468</v>
      </c>
      <c r="I9" s="5">
        <v>80</v>
      </c>
      <c r="J9" s="6">
        <v>549</v>
      </c>
      <c r="K9" s="6">
        <v>6129</v>
      </c>
      <c r="L9" s="6">
        <v>730.3</v>
      </c>
      <c r="M9" s="8">
        <v>11.163934426229508</v>
      </c>
      <c r="N9" s="9">
        <v>8.3924414624127071</v>
      </c>
      <c r="O9" s="5">
        <v>40</v>
      </c>
      <c r="P9" s="6">
        <v>343</v>
      </c>
      <c r="Q9" s="6">
        <v>5261</v>
      </c>
      <c r="R9" s="6">
        <v>455</v>
      </c>
      <c r="S9" s="8">
        <v>15.338192419825074</v>
      </c>
      <c r="T9" s="9">
        <v>11.562637362637362</v>
      </c>
    </row>
    <row r="10" spans="1:20" s="10" customFormat="1" ht="17.25" customHeight="1" x14ac:dyDescent="0.25">
      <c r="A10" s="45" t="s">
        <v>14</v>
      </c>
      <c r="B10" s="46"/>
      <c r="C10" s="5">
        <v>3984</v>
      </c>
      <c r="D10" s="6">
        <v>41150</v>
      </c>
      <c r="E10" s="6">
        <v>782625</v>
      </c>
      <c r="F10" s="6">
        <v>56561.600000000093</v>
      </c>
      <c r="G10" s="7">
        <v>19.018833535844472</v>
      </c>
      <c r="H10" s="7">
        <v>13.836684252213493</v>
      </c>
      <c r="I10" s="5">
        <v>85</v>
      </c>
      <c r="J10" s="6">
        <v>586</v>
      </c>
      <c r="K10" s="6">
        <v>6542</v>
      </c>
      <c r="L10" s="6">
        <v>769</v>
      </c>
      <c r="M10" s="8">
        <v>11.16382252559727</v>
      </c>
      <c r="N10" s="9">
        <v>8.5071521456436923</v>
      </c>
      <c r="O10" s="5">
        <v>42</v>
      </c>
      <c r="P10" s="6">
        <v>369</v>
      </c>
      <c r="Q10" s="6">
        <v>5475</v>
      </c>
      <c r="R10" s="6">
        <v>484.2</v>
      </c>
      <c r="S10" s="8">
        <v>14.83739837398374</v>
      </c>
      <c r="T10" s="9">
        <v>11.307311028500619</v>
      </c>
    </row>
    <row r="11" spans="1:20" s="10" customFormat="1" ht="17.25" customHeight="1" x14ac:dyDescent="0.25">
      <c r="A11" s="45" t="s">
        <v>15</v>
      </c>
      <c r="B11" s="46"/>
      <c r="C11" s="5">
        <v>3962</v>
      </c>
      <c r="D11" s="6">
        <v>40760</v>
      </c>
      <c r="E11" s="6">
        <v>795210</v>
      </c>
      <c r="F11" s="6">
        <v>56359</v>
      </c>
      <c r="G11" s="7">
        <v>19.509568204121688</v>
      </c>
      <c r="H11" s="7">
        <v>14.109725154811121</v>
      </c>
      <c r="I11" s="5">
        <v>91</v>
      </c>
      <c r="J11" s="6">
        <v>599</v>
      </c>
      <c r="K11" s="6">
        <v>7017</v>
      </c>
      <c r="L11" s="6">
        <v>821.6</v>
      </c>
      <c r="M11" s="8">
        <v>11.714524207011687</v>
      </c>
      <c r="N11" s="9">
        <v>8.5406523855890946</v>
      </c>
      <c r="O11" s="5">
        <v>42</v>
      </c>
      <c r="P11" s="6">
        <v>380</v>
      </c>
      <c r="Q11" s="6">
        <v>5723</v>
      </c>
      <c r="R11" s="6">
        <v>488.3</v>
      </c>
      <c r="S11" s="8">
        <v>15.060526315789474</v>
      </c>
      <c r="T11" s="9">
        <v>11.720253942248616</v>
      </c>
    </row>
    <row r="12" spans="1:20" s="10" customFormat="1" ht="17.25" customHeight="1" x14ac:dyDescent="0.25">
      <c r="A12" s="45" t="s">
        <v>16</v>
      </c>
      <c r="B12" s="46"/>
      <c r="C12" s="5">
        <v>3948</v>
      </c>
      <c r="D12" s="11">
        <v>41287</v>
      </c>
      <c r="E12" s="11">
        <v>813940</v>
      </c>
      <c r="F12" s="6">
        <v>56885.799999999945</v>
      </c>
      <c r="G12" s="7">
        <v>19.714195751689395</v>
      </c>
      <c r="H12" s="7">
        <v>14.308315959343119</v>
      </c>
      <c r="I12" s="12">
        <v>105</v>
      </c>
      <c r="J12" s="11">
        <v>650</v>
      </c>
      <c r="K12" s="11">
        <v>7731</v>
      </c>
      <c r="L12" s="6">
        <v>875.6</v>
      </c>
      <c r="M12" s="8">
        <v>11.893846153846154</v>
      </c>
      <c r="N12" s="9">
        <v>8.829374143444495</v>
      </c>
      <c r="O12" s="12">
        <v>42</v>
      </c>
      <c r="P12" s="11">
        <v>397</v>
      </c>
      <c r="Q12" s="11">
        <v>5983</v>
      </c>
      <c r="R12" s="6">
        <v>507.7</v>
      </c>
      <c r="S12" s="8">
        <v>15.070528967254408</v>
      </c>
      <c r="T12" s="9">
        <v>11.78451841638763</v>
      </c>
    </row>
    <row r="13" spans="1:20" s="10" customFormat="1" ht="17.25" customHeight="1" x14ac:dyDescent="0.25">
      <c r="A13" s="45" t="s">
        <v>17</v>
      </c>
      <c r="B13" s="46"/>
      <c r="C13" s="5">
        <v>3939</v>
      </c>
      <c r="D13" s="11">
        <v>42089</v>
      </c>
      <c r="E13" s="11">
        <v>839019</v>
      </c>
      <c r="F13" s="11">
        <v>57641.1</v>
      </c>
      <c r="G13" s="7">
        <v>19.934400912352395</v>
      </c>
      <c r="H13" s="7">
        <v>14.5559158308915</v>
      </c>
      <c r="I13" s="12">
        <v>124</v>
      </c>
      <c r="J13" s="11">
        <v>764</v>
      </c>
      <c r="K13" s="11">
        <v>8805</v>
      </c>
      <c r="L13" s="6">
        <v>969.6</v>
      </c>
      <c r="M13" s="8">
        <v>11.524869109947645</v>
      </c>
      <c r="N13" s="9">
        <v>9.0810643564356432</v>
      </c>
      <c r="O13" s="12">
        <v>43</v>
      </c>
      <c r="P13" s="11">
        <v>406</v>
      </c>
      <c r="Q13" s="11">
        <v>6313</v>
      </c>
      <c r="R13" s="6">
        <v>518</v>
      </c>
      <c r="S13" s="8">
        <v>15.549261083743842</v>
      </c>
      <c r="T13" s="9">
        <v>12.187258687258687</v>
      </c>
    </row>
    <row r="14" spans="1:20" s="10" customFormat="1" ht="17.25" customHeight="1" x14ac:dyDescent="0.25">
      <c r="A14" s="45" t="s">
        <v>18</v>
      </c>
      <c r="B14" s="46"/>
      <c r="C14" s="12">
        <v>3927</v>
      </c>
      <c r="D14" s="11">
        <v>42831</v>
      </c>
      <c r="E14" s="11">
        <v>863613</v>
      </c>
      <c r="F14" s="11">
        <v>58593.700000000004</v>
      </c>
      <c r="G14" s="7">
        <v>20.163269594452615</v>
      </c>
      <c r="H14" s="7">
        <v>14.739007777286636</v>
      </c>
      <c r="I14" s="12">
        <v>145</v>
      </c>
      <c r="J14" s="11">
        <v>843</v>
      </c>
      <c r="K14" s="11">
        <v>10057</v>
      </c>
      <c r="L14" s="11">
        <v>1084.0999999999999</v>
      </c>
      <c r="M14" s="8">
        <v>11.930011862396205</v>
      </c>
      <c r="N14" s="9">
        <v>9.2768194815976397</v>
      </c>
      <c r="O14" s="12">
        <v>43</v>
      </c>
      <c r="P14" s="11">
        <v>417</v>
      </c>
      <c r="Q14" s="11">
        <v>6581</v>
      </c>
      <c r="R14" s="11">
        <v>542.9</v>
      </c>
      <c r="S14" s="8">
        <v>15.781774580335732</v>
      </c>
      <c r="T14" s="9">
        <v>12.121937741757231</v>
      </c>
    </row>
    <row r="15" spans="1:20" s="10" customFormat="1" ht="17.25" customHeight="1" x14ac:dyDescent="0.25">
      <c r="A15" s="45" t="s">
        <v>19</v>
      </c>
      <c r="B15" s="46"/>
      <c r="C15" s="12">
        <v>3915</v>
      </c>
      <c r="D15" s="11">
        <v>43691</v>
      </c>
      <c r="E15" s="11">
        <v>887347</v>
      </c>
      <c r="F15" s="11">
        <v>59798.700000000004</v>
      </c>
      <c r="G15" s="7">
        <v>20.309606097365592</v>
      </c>
      <c r="H15" s="7">
        <v>14.838901180125989</v>
      </c>
      <c r="I15" s="12">
        <v>180</v>
      </c>
      <c r="J15" s="11">
        <v>988</v>
      </c>
      <c r="K15" s="11">
        <v>11949</v>
      </c>
      <c r="L15" s="11">
        <v>1276.7</v>
      </c>
      <c r="M15" s="8">
        <v>12.09412955465587</v>
      </c>
      <c r="N15" s="9">
        <v>9.3592856583379014</v>
      </c>
      <c r="O15" s="12">
        <v>45</v>
      </c>
      <c r="P15" s="11">
        <v>437</v>
      </c>
      <c r="Q15" s="11">
        <v>6892</v>
      </c>
      <c r="R15" s="11">
        <v>559.5</v>
      </c>
      <c r="S15" s="8">
        <v>15.77116704805492</v>
      </c>
      <c r="T15" s="9">
        <v>12.318141197497766</v>
      </c>
    </row>
    <row r="16" spans="1:20" s="10" customFormat="1" ht="17.25" customHeight="1" x14ac:dyDescent="0.25">
      <c r="A16" s="45" t="s">
        <v>20</v>
      </c>
      <c r="B16" s="46"/>
      <c r="C16" s="12">
        <v>3914</v>
      </c>
      <c r="D16" s="11">
        <v>44454</v>
      </c>
      <c r="E16" s="11">
        <v>905245</v>
      </c>
      <c r="F16" s="11">
        <v>61006.8</v>
      </c>
      <c r="G16" s="7">
        <v>20.363634318621497</v>
      </c>
      <c r="H16" s="7">
        <v>14.838427847387504</v>
      </c>
      <c r="I16" s="12">
        <v>196</v>
      </c>
      <c r="J16" s="11">
        <v>1125</v>
      </c>
      <c r="K16" s="11">
        <v>13702</v>
      </c>
      <c r="L16" s="11">
        <v>1415.1</v>
      </c>
      <c r="M16" s="8">
        <v>12.179555555555556</v>
      </c>
      <c r="N16" s="9">
        <v>9.6827079358349231</v>
      </c>
      <c r="O16" s="12">
        <v>45</v>
      </c>
      <c r="P16" s="11">
        <v>444</v>
      </c>
      <c r="Q16" s="11">
        <v>7161</v>
      </c>
      <c r="R16" s="11">
        <v>582.9</v>
      </c>
      <c r="S16" s="8">
        <v>16.128378378378379</v>
      </c>
      <c r="T16" s="9">
        <v>12.285126093669584</v>
      </c>
    </row>
    <row r="17" spans="1:20" s="10" customFormat="1" ht="17.25" customHeight="1" thickBot="1" x14ac:dyDescent="0.3">
      <c r="A17" s="47" t="s">
        <v>21</v>
      </c>
      <c r="B17" s="48"/>
      <c r="C17" s="13">
        <v>3911</v>
      </c>
      <c r="D17" s="14">
        <v>45032</v>
      </c>
      <c r="E17" s="14">
        <v>917851</v>
      </c>
      <c r="F17" s="14">
        <v>62152.5</v>
      </c>
      <c r="G17" s="7">
        <v>20.382194883638302</v>
      </c>
      <c r="H17" s="7">
        <v>14.767724548489602</v>
      </c>
      <c r="I17" s="13">
        <v>215</v>
      </c>
      <c r="J17" s="15">
        <v>1293</v>
      </c>
      <c r="K17" s="15">
        <v>15753</v>
      </c>
      <c r="L17" s="15">
        <v>1590.6</v>
      </c>
      <c r="M17" s="8">
        <v>12.183294663573086</v>
      </c>
      <c r="N17" s="9">
        <v>9.9038098830629959</v>
      </c>
      <c r="O17" s="13">
        <v>46</v>
      </c>
      <c r="P17" s="15">
        <v>449</v>
      </c>
      <c r="Q17" s="15">
        <v>7324</v>
      </c>
      <c r="R17" s="15">
        <v>602.20000000000005</v>
      </c>
      <c r="S17" s="8">
        <v>16.311804008908688</v>
      </c>
      <c r="T17" s="9">
        <v>12.162072401195616</v>
      </c>
    </row>
    <row r="18" spans="1:20" s="21" customFormat="1" ht="17.25" customHeight="1" x14ac:dyDescent="0.2">
      <c r="A18" s="49" t="s">
        <v>22</v>
      </c>
      <c r="B18" s="16" t="s">
        <v>23</v>
      </c>
      <c r="C18" s="17">
        <f>C17-C16</f>
        <v>-3</v>
      </c>
      <c r="D18" s="18">
        <f t="shared" ref="D18:R18" si="0">D17-D16</f>
        <v>578</v>
      </c>
      <c r="E18" s="18">
        <f t="shared" si="0"/>
        <v>12606</v>
      </c>
      <c r="F18" s="18">
        <f t="shared" si="0"/>
        <v>1145.6999999999971</v>
      </c>
      <c r="G18" s="19">
        <f t="shared" si="0"/>
        <v>1.8560565016805697E-2</v>
      </c>
      <c r="H18" s="20">
        <f t="shared" si="0"/>
        <v>-7.0703298897901945E-2</v>
      </c>
      <c r="I18" s="17">
        <f t="shared" si="0"/>
        <v>19</v>
      </c>
      <c r="J18" s="18">
        <f t="shared" si="0"/>
        <v>168</v>
      </c>
      <c r="K18" s="18">
        <f t="shared" si="0"/>
        <v>2051</v>
      </c>
      <c r="L18" s="18">
        <f t="shared" si="0"/>
        <v>175.5</v>
      </c>
      <c r="M18" s="19">
        <f t="shared" si="0"/>
        <v>3.7391080175304126E-3</v>
      </c>
      <c r="N18" s="20">
        <f t="shared" si="0"/>
        <v>0.22110194722807286</v>
      </c>
      <c r="O18" s="17">
        <f t="shared" si="0"/>
        <v>1</v>
      </c>
      <c r="P18" s="18">
        <f t="shared" si="0"/>
        <v>5</v>
      </c>
      <c r="Q18" s="18">
        <f t="shared" si="0"/>
        <v>163</v>
      </c>
      <c r="R18" s="18">
        <f t="shared" si="0"/>
        <v>19.300000000000068</v>
      </c>
      <c r="S18" s="19">
        <f>S17-S16</f>
        <v>0.18342563053030858</v>
      </c>
      <c r="T18" s="20">
        <f t="shared" ref="T18" si="1">T17-T16</f>
        <v>-0.12305369247396847</v>
      </c>
    </row>
    <row r="19" spans="1:20" s="21" customFormat="1" ht="17.25" customHeight="1" x14ac:dyDescent="0.2">
      <c r="A19" s="43"/>
      <c r="B19" s="22" t="s">
        <v>24</v>
      </c>
      <c r="C19" s="23">
        <f>C17/C16-1</f>
        <v>-7.6647930505879813E-4</v>
      </c>
      <c r="D19" s="24">
        <f t="shared" ref="D19:T19" si="2">D17/D16-1</f>
        <v>1.3002204526026961E-2</v>
      </c>
      <c r="E19" s="24">
        <f t="shared" si="2"/>
        <v>1.3925511877999952E-2</v>
      </c>
      <c r="F19" s="24">
        <f t="shared" si="2"/>
        <v>1.8779873718995255E-2</v>
      </c>
      <c r="G19" s="25">
        <f t="shared" si="2"/>
        <v>9.1145640932244198E-4</v>
      </c>
      <c r="H19" s="26">
        <f t="shared" si="2"/>
        <v>-4.7648780332446572E-3</v>
      </c>
      <c r="I19" s="23">
        <f t="shared" si="2"/>
        <v>9.6938775510204023E-2</v>
      </c>
      <c r="J19" s="24">
        <f t="shared" si="2"/>
        <v>0.14933333333333332</v>
      </c>
      <c r="K19" s="24">
        <f t="shared" si="2"/>
        <v>0.14968617720040878</v>
      </c>
      <c r="L19" s="24">
        <f t="shared" si="2"/>
        <v>0.12401950392198424</v>
      </c>
      <c r="M19" s="25">
        <f t="shared" si="2"/>
        <v>3.0699872425343777E-4</v>
      </c>
      <c r="N19" s="26">
        <f t="shared" si="2"/>
        <v>2.2834722341442459E-2</v>
      </c>
      <c r="O19" s="23">
        <f t="shared" si="2"/>
        <v>2.2222222222222143E-2</v>
      </c>
      <c r="P19" s="24">
        <f t="shared" si="2"/>
        <v>1.1261261261261257E-2</v>
      </c>
      <c r="Q19" s="24">
        <f t="shared" si="2"/>
        <v>2.276218405250674E-2</v>
      </c>
      <c r="R19" s="24">
        <f t="shared" si="2"/>
        <v>3.311031051638369E-2</v>
      </c>
      <c r="S19" s="25">
        <f t="shared" si="2"/>
        <v>1.137285015437195E-2</v>
      </c>
      <c r="T19" s="26">
        <f t="shared" si="2"/>
        <v>-1.0016477774483445E-2</v>
      </c>
    </row>
    <row r="20" spans="1:20" ht="17.25" customHeight="1" x14ac:dyDescent="0.25">
      <c r="A20" s="42" t="s">
        <v>25</v>
      </c>
      <c r="B20" s="27" t="s">
        <v>23</v>
      </c>
      <c r="C20" s="28">
        <f>C17-C12</f>
        <v>-37</v>
      </c>
      <c r="D20" s="29">
        <f t="shared" ref="D20:T20" si="3">D17-D12</f>
        <v>3745</v>
      </c>
      <c r="E20" s="29">
        <f t="shared" si="3"/>
        <v>103911</v>
      </c>
      <c r="F20" s="29">
        <f t="shared" si="3"/>
        <v>5266.7000000000553</v>
      </c>
      <c r="G20" s="30">
        <f t="shared" si="3"/>
        <v>0.66799913194890692</v>
      </c>
      <c r="H20" s="31">
        <f t="shared" si="3"/>
        <v>0.45940858914648253</v>
      </c>
      <c r="I20" s="28">
        <f t="shared" si="3"/>
        <v>110</v>
      </c>
      <c r="J20" s="29">
        <f t="shared" si="3"/>
        <v>643</v>
      </c>
      <c r="K20" s="29">
        <f t="shared" si="3"/>
        <v>8022</v>
      </c>
      <c r="L20" s="29">
        <f t="shared" si="3"/>
        <v>714.99999999999989</v>
      </c>
      <c r="M20" s="30">
        <f t="shared" si="3"/>
        <v>0.28944850972693281</v>
      </c>
      <c r="N20" s="31">
        <f t="shared" si="3"/>
        <v>1.0744357396185009</v>
      </c>
      <c r="O20" s="28">
        <f t="shared" si="3"/>
        <v>4</v>
      </c>
      <c r="P20" s="29">
        <f t="shared" si="3"/>
        <v>52</v>
      </c>
      <c r="Q20" s="29">
        <f t="shared" si="3"/>
        <v>1341</v>
      </c>
      <c r="R20" s="29">
        <f t="shared" si="3"/>
        <v>94.500000000000057</v>
      </c>
      <c r="S20" s="30">
        <f t="shared" si="3"/>
        <v>1.2412750416542799</v>
      </c>
      <c r="T20" s="31">
        <f t="shared" si="3"/>
        <v>0.37755398480798519</v>
      </c>
    </row>
    <row r="21" spans="1:20" ht="17.25" customHeight="1" x14ac:dyDescent="0.25">
      <c r="A21" s="43"/>
      <c r="B21" s="22" t="s">
        <v>24</v>
      </c>
      <c r="C21" s="23">
        <f>C17/C12-1</f>
        <v>-9.3718338399189083E-3</v>
      </c>
      <c r="D21" s="24">
        <f t="shared" ref="D21:T21" si="4">D17/D12-1</f>
        <v>9.0706517790103414E-2</v>
      </c>
      <c r="E21" s="24">
        <f t="shared" si="4"/>
        <v>0.12766420129247846</v>
      </c>
      <c r="F21" s="24">
        <f t="shared" si="4"/>
        <v>9.2583737945147293E-2</v>
      </c>
      <c r="G21" s="25">
        <f t="shared" si="4"/>
        <v>3.3884168563744987E-2</v>
      </c>
      <c r="H21" s="26">
        <f t="shared" si="4"/>
        <v>3.2107802934453256E-2</v>
      </c>
      <c r="I21" s="32">
        <f t="shared" si="4"/>
        <v>1.0476190476190474</v>
      </c>
      <c r="J21" s="33">
        <f t="shared" si="4"/>
        <v>0.98923076923076914</v>
      </c>
      <c r="K21" s="33">
        <f t="shared" si="4"/>
        <v>1.037640667442763</v>
      </c>
      <c r="L21" s="33">
        <f t="shared" si="4"/>
        <v>0.81658291457286425</v>
      </c>
      <c r="M21" s="25">
        <f t="shared" si="4"/>
        <v>2.4335989047019391E-2</v>
      </c>
      <c r="N21" s="26">
        <f t="shared" si="4"/>
        <v>0.12168877682188062</v>
      </c>
      <c r="O21" s="23">
        <f t="shared" si="4"/>
        <v>9.5238095238095344E-2</v>
      </c>
      <c r="P21" s="24">
        <f t="shared" si="4"/>
        <v>0.1309823677581865</v>
      </c>
      <c r="Q21" s="24">
        <f t="shared" si="4"/>
        <v>0.22413504930636807</v>
      </c>
      <c r="R21" s="24">
        <f t="shared" si="4"/>
        <v>0.18613354343116018</v>
      </c>
      <c r="S21" s="25">
        <f t="shared" si="4"/>
        <v>8.2364397716321092E-2</v>
      </c>
      <c r="T21" s="26">
        <f t="shared" si="4"/>
        <v>3.2038134395288909E-2</v>
      </c>
    </row>
    <row r="22" spans="1:20" s="21" customFormat="1" ht="17.25" customHeight="1" x14ac:dyDescent="0.2">
      <c r="A22" s="42" t="s">
        <v>26</v>
      </c>
      <c r="B22" s="27" t="s">
        <v>23</v>
      </c>
      <c r="C22" s="28">
        <f>C17-C7</f>
        <v>-114</v>
      </c>
      <c r="D22" s="29">
        <f t="shared" ref="D22:T22" si="5">D17-D7</f>
        <v>3350</v>
      </c>
      <c r="E22" s="29">
        <f t="shared" si="5"/>
        <v>112325</v>
      </c>
      <c r="F22" s="29">
        <f t="shared" si="5"/>
        <v>3784.0999999999985</v>
      </c>
      <c r="G22" s="30">
        <f t="shared" si="5"/>
        <v>1.056682672132137</v>
      </c>
      <c r="H22" s="31">
        <f t="shared" si="5"/>
        <v>0.96700361044778482</v>
      </c>
      <c r="I22" s="28">
        <f t="shared" si="5"/>
        <v>147</v>
      </c>
      <c r="J22" s="29">
        <f t="shared" si="5"/>
        <v>811</v>
      </c>
      <c r="K22" s="29">
        <f t="shared" si="5"/>
        <v>10464</v>
      </c>
      <c r="L22" s="29">
        <f t="shared" si="5"/>
        <v>942.69999999999993</v>
      </c>
      <c r="M22" s="30">
        <f t="shared" si="5"/>
        <v>1.2102656179299327</v>
      </c>
      <c r="N22" s="31">
        <f t="shared" si="5"/>
        <v>1.740513078000486</v>
      </c>
      <c r="O22" s="28">
        <f t="shared" si="5"/>
        <v>6</v>
      </c>
      <c r="P22" s="29">
        <f t="shared" si="5"/>
        <v>115</v>
      </c>
      <c r="Q22" s="29">
        <f t="shared" si="5"/>
        <v>2124</v>
      </c>
      <c r="R22" s="29">
        <f t="shared" si="5"/>
        <v>126.20000000000005</v>
      </c>
      <c r="S22" s="30">
        <f t="shared" si="5"/>
        <v>0.74294173345958647</v>
      </c>
      <c r="T22" s="31">
        <f t="shared" si="5"/>
        <v>1.2377026532964557</v>
      </c>
    </row>
    <row r="23" spans="1:20" ht="17.25" customHeight="1" thickBot="1" x14ac:dyDescent="0.3">
      <c r="A23" s="44"/>
      <c r="B23" s="34" t="s">
        <v>24</v>
      </c>
      <c r="C23" s="35">
        <f>C17/C7-1</f>
        <v>-2.832298136645961E-2</v>
      </c>
      <c r="D23" s="36">
        <f t="shared" ref="D23:T23" si="6">D17/D7-1</f>
        <v>8.0370423684084313E-2</v>
      </c>
      <c r="E23" s="36">
        <f t="shared" si="6"/>
        <v>0.13944304715179889</v>
      </c>
      <c r="F23" s="36">
        <f t="shared" si="6"/>
        <v>6.4831312833656618E-2</v>
      </c>
      <c r="G23" s="37">
        <f t="shared" si="6"/>
        <v>5.4678119812162196E-2</v>
      </c>
      <c r="H23" s="38">
        <f t="shared" si="6"/>
        <v>7.0069064854592522E-2</v>
      </c>
      <c r="I23" s="39">
        <f t="shared" si="6"/>
        <v>2.1617647058823528</v>
      </c>
      <c r="J23" s="40">
        <f t="shared" si="6"/>
        <v>1.6825726141078836</v>
      </c>
      <c r="K23" s="40">
        <f t="shared" si="6"/>
        <v>1.9784458309699375</v>
      </c>
      <c r="L23" s="40">
        <f t="shared" si="6"/>
        <v>1.4550084889643462</v>
      </c>
      <c r="M23" s="37">
        <f t="shared" si="6"/>
        <v>0.11029457890758709</v>
      </c>
      <c r="N23" s="38">
        <f t="shared" si="6"/>
        <v>0.21321202935082528</v>
      </c>
      <c r="O23" s="35">
        <f t="shared" si="6"/>
        <v>0.14999999999999991</v>
      </c>
      <c r="P23" s="36">
        <f t="shared" si="6"/>
        <v>0.34431137724550909</v>
      </c>
      <c r="Q23" s="36">
        <f t="shared" si="6"/>
        <v>0.40846153846153843</v>
      </c>
      <c r="R23" s="36">
        <f t="shared" si="6"/>
        <v>0.26512605042016824</v>
      </c>
      <c r="S23" s="37">
        <f t="shared" si="6"/>
        <v>4.7719719033750385E-2</v>
      </c>
      <c r="T23" s="38">
        <f t="shared" si="6"/>
        <v>0.11329739672482941</v>
      </c>
    </row>
    <row r="24" spans="1:20" ht="17.25" customHeight="1" x14ac:dyDescent="0.25">
      <c r="A24" s="41" t="s">
        <v>27</v>
      </c>
    </row>
    <row r="25" spans="1:20" x14ac:dyDescent="0.25">
      <c r="A25" s="41" t="s">
        <v>28</v>
      </c>
    </row>
  </sheetData>
  <mergeCells count="36">
    <mergeCell ref="S5:S6"/>
    <mergeCell ref="T5:T6"/>
    <mergeCell ref="I5:I6"/>
    <mergeCell ref="J5:J6"/>
    <mergeCell ref="K5:K6"/>
    <mergeCell ref="L5:L6"/>
    <mergeCell ref="M5:M6"/>
    <mergeCell ref="N5:N6"/>
    <mergeCell ref="A12:B12"/>
    <mergeCell ref="O5:O6"/>
    <mergeCell ref="P5:P6"/>
    <mergeCell ref="Q5:Q6"/>
    <mergeCell ref="R5:R6"/>
    <mergeCell ref="A3:B6"/>
    <mergeCell ref="C3:H4"/>
    <mergeCell ref="I3:N4"/>
    <mergeCell ref="O3:T4"/>
    <mergeCell ref="C5:C6"/>
    <mergeCell ref="D5:D6"/>
    <mergeCell ref="E5:E6"/>
    <mergeCell ref="F5:F6"/>
    <mergeCell ref="G5:G6"/>
    <mergeCell ref="H5:H6"/>
    <mergeCell ref="A7:B7"/>
    <mergeCell ref="A8:B8"/>
    <mergeCell ref="A9:B9"/>
    <mergeCell ref="A10:B10"/>
    <mergeCell ref="A11:B11"/>
    <mergeCell ref="A20:A21"/>
    <mergeCell ref="A22:A23"/>
    <mergeCell ref="A13:B13"/>
    <mergeCell ref="A14:B14"/>
    <mergeCell ref="A15:B15"/>
    <mergeCell ref="A16:B16"/>
    <mergeCell ref="A17:B17"/>
    <mergeCell ref="A18:A19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T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2300421927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2019-08-21T12:42:38Z</cp:lastPrinted>
  <dcterms:created xsi:type="dcterms:W3CDTF">2019-08-21T11:34:46Z</dcterms:created>
  <dcterms:modified xsi:type="dcterms:W3CDTF">2019-08-21T12:42:43Z</dcterms:modified>
</cp:coreProperties>
</file>